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hivalinga\AppData\Local\Microsoft\Windows\INetCache\Content.Outlook\EURWMJOL\"/>
    </mc:Choice>
  </mc:AlternateContent>
  <bookViews>
    <workbookView xWindow="0" yWindow="0" windowWidth="23040" windowHeight="9195" tabRatio="871"/>
  </bookViews>
  <sheets>
    <sheet name="Individual " sheetId="31" r:id="rId1"/>
    <sheet name="Family Floater 1+1 " sheetId="32" r:id="rId2"/>
    <sheet name="Family Floater 1+2 " sheetId="33" r:id="rId3"/>
    <sheet name="Family Floater 1+3" sheetId="36" r:id="rId4"/>
    <sheet name="Family Floater 1+4" sheetId="37" r:id="rId5"/>
    <sheet name="Family Floater 2+0 " sheetId="28" r:id="rId6"/>
    <sheet name="Family Floater 2+1 " sheetId="29" r:id="rId7"/>
    <sheet name="Family Floater 2+2 " sheetId="30" r:id="rId8"/>
    <sheet name="Family Floater 2+3" sheetId="34" r:id="rId9"/>
    <sheet name="Family Floater 2+4" sheetId="35" r:id="rId10"/>
    <sheet name="Zone and Modal " sheetId="26" r:id="rId11"/>
    <sheet name="Customer Level Options" sheetId="39" r:id="rId12"/>
    <sheet name="Illustration 1" sheetId="40" r:id="rId13"/>
    <sheet name="Illustration 2" sheetId="43" r:id="rId14"/>
  </sheets>
  <definedNames>
    <definedName name="_xlnm._FilterDatabase" localSheetId="0" hidden="1">'Individual '!$H$9:$R$9</definedName>
    <definedName name="A1A10" localSheetId="0">'Individual '!$A$2</definedName>
    <definedName name="A1A10">#REF!</definedName>
    <definedName name="_xlnm.Print_Area" localSheetId="11">'Customer Level Options'!$A$1:$O$49</definedName>
    <definedName name="_xlnm.Print_Area" localSheetId="1">'Family Floater 1+1 '!$A$1:$R$76</definedName>
    <definedName name="_xlnm.Print_Area" localSheetId="2">'Family Floater 1+2 '!$A$1:$R$76</definedName>
    <definedName name="_xlnm.Print_Area" localSheetId="3">'Family Floater 1+3'!$A$1:$R$76</definedName>
    <definedName name="_xlnm.Print_Area" localSheetId="4">'Family Floater 1+4'!$A$1:$R$76</definedName>
    <definedName name="_xlnm.Print_Area" localSheetId="5">'Family Floater 2+0 '!$A$1:$R$76</definedName>
    <definedName name="_xlnm.Print_Area" localSheetId="6">'Family Floater 2+1 '!$A$1:$R$76</definedName>
    <definedName name="_xlnm.Print_Area" localSheetId="7">'Family Floater 2+2 '!$A$1:$R$76</definedName>
    <definedName name="_xlnm.Print_Area" localSheetId="8">'Family Floater 2+3'!$A$1:$R$76</definedName>
    <definedName name="_xlnm.Print_Area" localSheetId="9">'Family Floater 2+4'!$A$1:$R$76</definedName>
    <definedName name="_xlnm.Print_Area" localSheetId="12">'Illustration 1'!$A$1:$F$35</definedName>
    <definedName name="_xlnm.Print_Area" localSheetId="13">'Illustration 2'!$A$1:$F$36</definedName>
    <definedName name="_xlnm.Print_Area" localSheetId="0">'Individual '!$A$1:$R$94</definedName>
    <definedName name="_xlnm.Print_Area" localSheetId="10">'Zone and Modal '!$A$1:$G$39</definedName>
    <definedName name="_xlnm.Print_Titles" localSheetId="1">'Family Floater 1+1 '!$2:$8</definedName>
    <definedName name="_xlnm.Print_Titles" localSheetId="2">'Family Floater 1+2 '!$2:$8</definedName>
    <definedName name="_xlnm.Print_Titles" localSheetId="3">'Family Floater 1+3'!$2:$8</definedName>
    <definedName name="_xlnm.Print_Titles" localSheetId="4">'Family Floater 1+4'!$2:$8</definedName>
    <definedName name="_xlnm.Print_Titles" localSheetId="5">'Family Floater 2+0 '!$2:$8</definedName>
    <definedName name="_xlnm.Print_Titles" localSheetId="6">'Family Floater 2+1 '!$2:$8</definedName>
    <definedName name="_xlnm.Print_Titles" localSheetId="7">'Family Floater 2+2 '!$2:$8</definedName>
    <definedName name="_xlnm.Print_Titles" localSheetId="8">'Family Floater 2+3'!$2:$8</definedName>
    <definedName name="_xlnm.Print_Titles" localSheetId="9">'Family Floater 2+4'!$2:$8</definedName>
    <definedName name="_xlnm.Print_Titles" localSheetId="0">'Individual '!$2:$8</definedName>
  </definedNames>
  <calcPr calcId="162913"/>
</workbook>
</file>

<file path=xl/calcChain.xml><?xml version="1.0" encoding="utf-8"?>
<calcChain xmlns="http://schemas.openxmlformats.org/spreadsheetml/2006/main">
  <c r="D23" i="40" l="1"/>
  <c r="D21" i="43"/>
  <c r="E15" i="43"/>
  <c r="D15" i="43"/>
  <c r="D19" i="43" s="1"/>
  <c r="D23" i="43" l="1"/>
  <c r="D14" i="40"/>
  <c r="E14" i="40"/>
  <c r="D15" i="40"/>
  <c r="D27" i="40"/>
  <c r="D27" i="43" l="1"/>
  <c r="D29" i="43" s="1"/>
  <c r="D31" i="43" s="1"/>
  <c r="D33" i="43" s="1"/>
  <c r="D17" i="40"/>
  <c r="D21" i="40" l="1"/>
  <c r="D25" i="40" s="1"/>
  <c r="D29" i="40" s="1"/>
  <c r="D31" i="40" s="1"/>
  <c r="D33" i="40" s="1"/>
</calcChain>
</file>

<file path=xl/sharedStrings.xml><?xml version="1.0" encoding="utf-8"?>
<sst xmlns="http://schemas.openxmlformats.org/spreadsheetml/2006/main" count="441" uniqueCount="147">
  <si>
    <t xml:space="preserve">Individual </t>
  </si>
  <si>
    <t>Family Floater: 1 Adult + 1 Child</t>
  </si>
  <si>
    <t>Family Floater: 1 Adult + 2 Children</t>
  </si>
  <si>
    <t>Family Floater: 2 Adults</t>
  </si>
  <si>
    <t>Family Floater: 2 Adults + 1 Child</t>
  </si>
  <si>
    <t>Family Floater: 2 Adults + 2 Children</t>
  </si>
  <si>
    <t>91 days</t>
  </si>
  <si>
    <t>85+</t>
  </si>
  <si>
    <t>Classic</t>
  </si>
  <si>
    <t>Supreme</t>
  </si>
  <si>
    <t>Elite</t>
  </si>
  <si>
    <t>Premium rates are based on the age of the insured person.</t>
  </si>
  <si>
    <t>Premium rates are based on the age of the eldest member to be insured in the family.</t>
  </si>
  <si>
    <t>Zone Categorization</t>
  </si>
  <si>
    <t>Cities</t>
  </si>
  <si>
    <t>Discount</t>
  </si>
  <si>
    <t>Delhi (NCR), Mumbai including Suburbs, Chennai, Bengaluru, Hyderabad, Kolkata, Pune, Gujarat</t>
  </si>
  <si>
    <t>Rest of India</t>
  </si>
  <si>
    <t>Discount for multi-year policy period</t>
  </si>
  <si>
    <t>Policy Period</t>
  </si>
  <si>
    <t>1 Year</t>
  </si>
  <si>
    <t>2 Year</t>
  </si>
  <si>
    <t>3 Year</t>
  </si>
  <si>
    <t>Zonal Discount</t>
  </si>
  <si>
    <t>Multi-year Policy Discount</t>
  </si>
  <si>
    <t>Age (yrs.)</t>
  </si>
  <si>
    <t>Zonal Discount (not applicable on Hospital Cash Benefit)</t>
  </si>
  <si>
    <t>Family Floater: 2 Adults + 3 Children</t>
  </si>
  <si>
    <t>Family Floater: 2 Adults + 4 Children</t>
  </si>
  <si>
    <t>Family Floater: 1 Adult + 3 Children</t>
  </si>
  <si>
    <t>Family Floater: 1 Adult + 4 Children</t>
  </si>
  <si>
    <t>Premium rate tables - (Zone 1 rates without optional benefits and any Disease specific loading)</t>
  </si>
  <si>
    <t>For Zone 1 (Discount on premium rate)</t>
  </si>
  <si>
    <t>For Zone 2 (Discount on premium rate)</t>
  </si>
  <si>
    <t>EMI Loading</t>
  </si>
  <si>
    <t>Loading for emi policy period</t>
  </si>
  <si>
    <t>EMI Options</t>
  </si>
  <si>
    <t>Monthly</t>
  </si>
  <si>
    <t>Quarterly</t>
  </si>
  <si>
    <t>Half  Yearly</t>
  </si>
  <si>
    <t>Customer Level Options</t>
  </si>
  <si>
    <t>Option for Hospital Cash Benefit (For Individual and Family Floater)</t>
  </si>
  <si>
    <t>Sum Insured</t>
  </si>
  <si>
    <t>Option for Top-up plan on annual aggregate basis</t>
  </si>
  <si>
    <t>Multiplicative Factor Applied on Table Premium rate for Individual and Family Floater</t>
  </si>
  <si>
    <t>Top-up Plan on annual aggregate basis</t>
  </si>
  <si>
    <t>Loading</t>
  </si>
  <si>
    <t>Premium Rate Table for Lifeline (Exclusive of Goods and Service Tax)</t>
  </si>
  <si>
    <t>2 Lakhs</t>
  </si>
  <si>
    <t>3 Lakhs</t>
  </si>
  <si>
    <t>4 Lakhs</t>
  </si>
  <si>
    <t>5 Lakhs</t>
  </si>
  <si>
    <t>7.5 Lakhs</t>
  </si>
  <si>
    <t>10 Lakhs</t>
  </si>
  <si>
    <t>15 Lakhs</t>
  </si>
  <si>
    <t>20 Lakhs</t>
  </si>
  <si>
    <t>25  Lakhs</t>
  </si>
  <si>
    <t>50 Lakhs</t>
  </si>
  <si>
    <t>100 Lakhs</t>
  </si>
  <si>
    <t>25 Lakhs</t>
  </si>
  <si>
    <t>30 Lakhs</t>
  </si>
  <si>
    <t>150 Lakhs</t>
  </si>
  <si>
    <t>Family combination</t>
  </si>
  <si>
    <t>Policy period</t>
  </si>
  <si>
    <t>Hospital cash benefit, opted</t>
  </si>
  <si>
    <t>Yes</t>
  </si>
  <si>
    <t>Premium Calculation</t>
  </si>
  <si>
    <t>Step 1</t>
  </si>
  <si>
    <t>Step 2</t>
  </si>
  <si>
    <t>Step 3</t>
  </si>
  <si>
    <t>Step 4</t>
  </si>
  <si>
    <t>Zonal discount</t>
  </si>
  <si>
    <t>Step 5</t>
  </si>
  <si>
    <t>Discount for 2 year policy period</t>
  </si>
  <si>
    <t>Step 6</t>
  </si>
  <si>
    <t>Step 7</t>
  </si>
  <si>
    <t>Step 8</t>
  </si>
  <si>
    <t>Step 9</t>
  </si>
  <si>
    <t>Step 10</t>
  </si>
  <si>
    <t>Step 11</t>
  </si>
  <si>
    <t>Final premium (Including GST)</t>
  </si>
  <si>
    <t>Sum Insured (INR)</t>
  </si>
  <si>
    <t>1 Lakh</t>
  </si>
  <si>
    <t>(In INR)</t>
  </si>
  <si>
    <t>Supreme Plus</t>
  </si>
  <si>
    <t>Elite Plus</t>
  </si>
  <si>
    <t>Option for Supreme Plus and Elite Plus (For Individual and Family Floater)</t>
  </si>
  <si>
    <t>Option to include US and Canada for Worldwide Emergency Hospitalization &amp; International Treatment for 11 specified Critical Illness (For Elite Variant Only)</t>
  </si>
  <si>
    <t>loading on premium rate table</t>
  </si>
  <si>
    <t>1A2C</t>
  </si>
  <si>
    <t>Zone</t>
  </si>
  <si>
    <t>Zone 2</t>
  </si>
  <si>
    <t>GST@18%</t>
  </si>
  <si>
    <t>0-17</t>
  </si>
  <si>
    <t>18-25</t>
  </si>
  <si>
    <t>26-30</t>
  </si>
  <si>
    <t>31-35</t>
  </si>
  <si>
    <t>36-40</t>
  </si>
  <si>
    <t>41-45</t>
  </si>
  <si>
    <t>46-50</t>
  </si>
  <si>
    <t>51-55</t>
  </si>
  <si>
    <t>56-60</t>
  </si>
  <si>
    <t>61-65</t>
  </si>
  <si>
    <t>Z_&gt;65</t>
  </si>
  <si>
    <t>Age-band</t>
  </si>
  <si>
    <t>40 years</t>
  </si>
  <si>
    <t>2A+1C</t>
  </si>
  <si>
    <t>Base Zone 1 Premium for 2A1C with oldest member in the policy of age 40 years</t>
  </si>
  <si>
    <t>Base Zone 1 Premium for 2A1C with oldest member in the policy of age 41 years</t>
  </si>
  <si>
    <t>(B)</t>
  </si>
  <si>
    <t>(C) = (A) + (B)</t>
  </si>
  <si>
    <t>Two-year Premium for 2A1C with oldest member aged 40 years</t>
  </si>
  <si>
    <t xml:space="preserve">(F) = (D) + (E) </t>
  </si>
  <si>
    <t>Member Max Age</t>
  </si>
  <si>
    <t>Hospital cash daily limit</t>
  </si>
  <si>
    <t>1A</t>
  </si>
  <si>
    <t>1A1C</t>
  </si>
  <si>
    <t>1A3C</t>
  </si>
  <si>
    <t>1A4C</t>
  </si>
  <si>
    <t>2A</t>
  </si>
  <si>
    <t>2A1C</t>
  </si>
  <si>
    <t>2A2C</t>
  </si>
  <si>
    <t>2A3C</t>
  </si>
  <si>
    <t>2A4C</t>
  </si>
  <si>
    <t>(E) = 767 * (2000 / 1000) * 2 years</t>
  </si>
  <si>
    <t>Premium with Zonal discount</t>
  </si>
  <si>
    <t>(D) = (C) * (1 - 25%)</t>
  </si>
  <si>
    <t>Total Premium with Hospital Cash Optional cover</t>
  </si>
  <si>
    <t>Final premium with multi year discount</t>
  </si>
  <si>
    <t>(G) = (F) * (1 - 7.5%)</t>
  </si>
  <si>
    <t>(H) = (G) * 18%</t>
  </si>
  <si>
    <t>(I) = (G) + (H)</t>
  </si>
  <si>
    <t>Hospital Cash Premium for 2A1C with oldest member aged 40 years</t>
  </si>
  <si>
    <t>Mode of payment</t>
  </si>
  <si>
    <t>(B) = (A) * (1 - 25%)</t>
  </si>
  <si>
    <t>Modal loading for Quarterly premium payment</t>
  </si>
  <si>
    <t>(C) = 767 * (2000 / 1000)</t>
  </si>
  <si>
    <t xml:space="preserve">(D) = (B) + (C) </t>
  </si>
  <si>
    <t>(E) = (D) * (1 + 4%)</t>
  </si>
  <si>
    <t>(F) = (E) * 18%</t>
  </si>
  <si>
    <t>(G) = (E) + (F)</t>
  </si>
  <si>
    <t>Quarterly Premium (including GST)</t>
  </si>
  <si>
    <t>(H) = (G) / 4</t>
  </si>
  <si>
    <t>Annexure II: Gross Premium Rate Table</t>
  </si>
  <si>
    <t>Premium Calculation-Illustration (Multi-year policy)</t>
  </si>
  <si>
    <t>Premium Calculation-Illustration (Modal policy)</t>
  </si>
  <si>
    <t>Annexure II: Premium Rate Table (In INR)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</si>
</sst>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 * #,##0_ ;_ * \-#,##0_ ;_ * &quot;-&quot;??_ ;_ @_ "/>
    <numFmt numFmtId="168" formatCode="_ * #,##0.0000_ ;_ * \-#,##0.000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164" fontId="0" fillId="0" borderId="0" xfId="1" applyFont="1"/>
    <xf numFmtId="165" fontId="0" fillId="0" borderId="0" xfId="1" applyNumberFormat="1" applyFont="1"/>
    <xf numFmtId="0" fontId="4" fillId="0" borderId="0" xfId="0" applyFont="1" applyFill="1" applyAlignment="1">
      <alignment horizontal="left"/>
    </xf>
    <xf numFmtId="0" fontId="5" fillId="0" borderId="0" xfId="0" applyFont="1"/>
    <xf numFmtId="165" fontId="0" fillId="0" borderId="0" xfId="0" applyNumberFormat="1"/>
    <xf numFmtId="0" fontId="11" fillId="0" borderId="0" xfId="0" applyFont="1" applyFill="1" applyAlignment="1">
      <alignment horizontal="left"/>
    </xf>
    <xf numFmtId="0" fontId="12" fillId="0" borderId="0" xfId="0" applyFont="1" applyAlignme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15" fillId="0" borderId="0" xfId="0" applyFont="1" applyBorder="1" applyAlignment="1">
      <alignment horizontal="center"/>
    </xf>
    <xf numFmtId="167" fontId="14" fillId="0" borderId="0" xfId="17" applyNumberFormat="1" applyFont="1" applyBorder="1"/>
    <xf numFmtId="9" fontId="14" fillId="0" borderId="0" xfId="15" applyFont="1" applyBorder="1" applyAlignment="1">
      <alignment horizontal="center"/>
    </xf>
    <xf numFmtId="9" fontId="14" fillId="0" borderId="0" xfId="0" applyNumberFormat="1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2" fillId="0" borderId="0" xfId="0" applyFont="1"/>
    <xf numFmtId="0" fontId="18" fillId="0" borderId="0" xfId="0" applyFont="1"/>
    <xf numFmtId="0" fontId="15" fillId="0" borderId="4" xfId="0" applyFont="1" applyBorder="1"/>
    <xf numFmtId="0" fontId="15" fillId="0" borderId="7" xfId="0" applyFont="1" applyBorder="1"/>
    <xf numFmtId="0" fontId="15" fillId="0" borderId="6" xfId="0" applyFont="1" applyBorder="1"/>
    <xf numFmtId="9" fontId="14" fillId="0" borderId="9" xfId="0" applyNumberFormat="1" applyFont="1" applyBorder="1" applyAlignment="1">
      <alignment horizontal="left"/>
    </xf>
    <xf numFmtId="9" fontId="14" fillId="0" borderId="12" xfId="0" applyNumberFormat="1" applyFont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66" fontId="14" fillId="0" borderId="9" xfId="0" applyNumberFormat="1" applyFont="1" applyBorder="1" applyAlignment="1">
      <alignment horizontal="center"/>
    </xf>
    <xf numFmtId="0" fontId="12" fillId="0" borderId="0" xfId="0" applyFont="1" applyBorder="1"/>
    <xf numFmtId="0" fontId="16" fillId="0" borderId="0" xfId="0" applyFont="1" applyBorder="1"/>
    <xf numFmtId="0" fontId="14" fillId="0" borderId="10" xfId="0" applyFont="1" applyBorder="1" applyAlignment="1">
      <alignment horizontal="center"/>
    </xf>
    <xf numFmtId="166" fontId="14" fillId="0" borderId="12" xfId="0" applyNumberFormat="1" applyFont="1" applyBorder="1" applyAlignment="1">
      <alignment horizontal="center"/>
    </xf>
    <xf numFmtId="3" fontId="15" fillId="0" borderId="0" xfId="17" applyNumberFormat="1" applyFont="1" applyBorder="1" applyAlignment="1">
      <alignment horizontal="center"/>
    </xf>
    <xf numFmtId="3" fontId="14" fillId="0" borderId="0" xfId="17" applyNumberFormat="1" applyFont="1" applyBorder="1" applyAlignment="1">
      <alignment horizontal="center"/>
    </xf>
    <xf numFmtId="3" fontId="14" fillId="0" borderId="0" xfId="17" applyNumberFormat="1" applyFont="1" applyBorder="1" applyAlignment="1">
      <alignment horizontal="center" shrinkToFit="1"/>
    </xf>
    <xf numFmtId="164" fontId="14" fillId="0" borderId="0" xfId="0" applyNumberFormat="1" applyFont="1" applyBorder="1"/>
    <xf numFmtId="9" fontId="14" fillId="0" borderId="0" xfId="0" applyNumberFormat="1" applyFont="1" applyBorder="1"/>
    <xf numFmtId="9" fontId="15" fillId="0" borderId="6" xfId="0" applyNumberFormat="1" applyFont="1" applyBorder="1" applyAlignment="1">
      <alignment horizontal="center"/>
    </xf>
    <xf numFmtId="9" fontId="0" fillId="0" borderId="0" xfId="15" applyFont="1"/>
    <xf numFmtId="166" fontId="0" fillId="0" borderId="0" xfId="15" applyNumberFormat="1" applyFont="1"/>
    <xf numFmtId="165" fontId="10" fillId="3" borderId="0" xfId="1" applyNumberFormat="1" applyFont="1" applyFill="1"/>
    <xf numFmtId="164" fontId="0" fillId="0" borderId="0" xfId="0" applyNumberFormat="1"/>
    <xf numFmtId="165" fontId="0" fillId="0" borderId="0" xfId="15" applyNumberFormat="1" applyFont="1"/>
    <xf numFmtId="0" fontId="5" fillId="0" borderId="0" xfId="0" applyFont="1" applyFill="1" applyAlignment="1">
      <alignment vertical="center" wrapText="1"/>
    </xf>
    <xf numFmtId="164" fontId="0" fillId="0" borderId="0" xfId="0" applyNumberFormat="1"/>
    <xf numFmtId="0" fontId="17" fillId="0" borderId="0" xfId="0" applyFont="1" applyFill="1"/>
    <xf numFmtId="9" fontId="14" fillId="0" borderId="0" xfId="0" applyNumberFormat="1" applyFont="1" applyBorder="1" applyAlignment="1">
      <alignment horizontal="left"/>
    </xf>
    <xf numFmtId="166" fontId="14" fillId="0" borderId="9" xfId="15" applyNumberFormat="1" applyFont="1" applyBorder="1" applyAlignment="1">
      <alignment horizontal="center"/>
    </xf>
    <xf numFmtId="0" fontId="18" fillId="0" borderId="0" xfId="0" applyFont="1" applyFill="1"/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166" fontId="14" fillId="0" borderId="5" xfId="15" applyNumberFormat="1" applyFont="1" applyBorder="1" applyAlignment="1">
      <alignment horizontal="center"/>
    </xf>
    <xf numFmtId="166" fontId="14" fillId="0" borderId="6" xfId="15" applyNumberFormat="1" applyFont="1" applyBorder="1" applyAlignment="1">
      <alignment horizontal="center"/>
    </xf>
    <xf numFmtId="166" fontId="14" fillId="0" borderId="8" xfId="15" applyNumberFormat="1" applyFont="1" applyBorder="1" applyAlignment="1">
      <alignment horizontal="center"/>
    </xf>
    <xf numFmtId="166" fontId="14" fillId="0" borderId="11" xfId="15" applyNumberFormat="1" applyFont="1" applyBorder="1" applyAlignment="1">
      <alignment horizontal="center"/>
    </xf>
    <xf numFmtId="166" fontId="14" fillId="0" borderId="12" xfId="15" applyNumberFormat="1" applyFont="1" applyBorder="1" applyAlignment="1">
      <alignment horizontal="center"/>
    </xf>
    <xf numFmtId="168" fontId="0" fillId="0" borderId="0" xfId="0" applyNumberFormat="1"/>
    <xf numFmtId="9" fontId="14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vertical="center"/>
    </xf>
    <xf numFmtId="0" fontId="20" fillId="0" borderId="0" xfId="0" applyFont="1"/>
    <xf numFmtId="37" fontId="14" fillId="0" borderId="0" xfId="16" applyNumberFormat="1" applyFont="1" applyBorder="1" applyAlignment="1">
      <alignment horizontal="center"/>
    </xf>
    <xf numFmtId="166" fontId="14" fillId="0" borderId="0" xfId="15" applyNumberFormat="1" applyFont="1" applyBorder="1" applyAlignment="1">
      <alignment horizontal="center"/>
    </xf>
    <xf numFmtId="0" fontId="14" fillId="0" borderId="0" xfId="0" applyFont="1" applyBorder="1" applyAlignment="1">
      <alignment vertical="center"/>
    </xf>
    <xf numFmtId="167" fontId="14" fillId="0" borderId="0" xfId="17" applyNumberFormat="1" applyFont="1" applyBorder="1" applyAlignment="1">
      <alignment horizontal="center"/>
    </xf>
    <xf numFmtId="167" fontId="14" fillId="0" borderId="0" xfId="0" applyNumberFormat="1" applyFont="1" applyBorder="1" applyAlignment="1">
      <alignment horizontal="center"/>
    </xf>
    <xf numFmtId="167" fontId="14" fillId="0" borderId="0" xfId="17" applyNumberFormat="1" applyFont="1" applyBorder="1" applyAlignment="1">
      <alignment horizontal="center" vertical="center"/>
    </xf>
    <xf numFmtId="166" fontId="14" fillId="0" borderId="0" xfId="15" applyNumberFormat="1" applyFont="1" applyBorder="1" applyAlignment="1">
      <alignment horizontal="center" vertical="center"/>
    </xf>
    <xf numFmtId="37" fontId="14" fillId="0" borderId="0" xfId="16" applyNumberFormat="1" applyFont="1" applyBorder="1"/>
    <xf numFmtId="37" fontId="14" fillId="0" borderId="0" xfId="16" applyNumberFormat="1" applyFont="1"/>
    <xf numFmtId="166" fontId="14" fillId="0" borderId="28" xfId="15" applyNumberFormat="1" applyFont="1" applyBorder="1" applyAlignment="1">
      <alignment horizontal="center" shrinkToFit="1"/>
    </xf>
    <xf numFmtId="166" fontId="14" fillId="0" borderId="3" xfId="15" applyNumberFormat="1" applyFont="1" applyBorder="1" applyAlignment="1">
      <alignment horizontal="center" shrinkToFit="1"/>
    </xf>
    <xf numFmtId="166" fontId="14" fillId="0" borderId="3" xfId="15" applyNumberFormat="1" applyFont="1" applyBorder="1" applyAlignment="1">
      <alignment horizontal="center"/>
    </xf>
    <xf numFmtId="166" fontId="14" fillId="0" borderId="29" xfId="15" applyNumberFormat="1" applyFont="1" applyBorder="1" applyAlignment="1">
      <alignment horizontal="center" shrinkToFit="1"/>
    </xf>
    <xf numFmtId="0" fontId="15" fillId="0" borderId="30" xfId="0" applyFont="1" applyFill="1" applyBorder="1" applyAlignment="1">
      <alignment horizontal="center"/>
    </xf>
    <xf numFmtId="0" fontId="15" fillId="0" borderId="31" xfId="0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/>
    </xf>
    <xf numFmtId="0" fontId="16" fillId="0" borderId="21" xfId="0" applyFont="1" applyBorder="1" applyAlignment="1">
      <alignment vertical="center"/>
    </xf>
    <xf numFmtId="0" fontId="12" fillId="0" borderId="22" xfId="0" applyFont="1" applyBorder="1"/>
    <xf numFmtId="0" fontId="16" fillId="0" borderId="23" xfId="0" applyFont="1" applyBorder="1" applyAlignment="1">
      <alignment horizontal="center"/>
    </xf>
    <xf numFmtId="0" fontId="16" fillId="0" borderId="20" xfId="0" applyFont="1" applyBorder="1" applyAlignment="1">
      <alignment vertical="center"/>
    </xf>
    <xf numFmtId="0" fontId="16" fillId="0" borderId="2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1" fontId="16" fillId="0" borderId="24" xfId="0" applyNumberFormat="1" applyFont="1" applyBorder="1" applyAlignment="1">
      <alignment horizontal="center"/>
    </xf>
    <xf numFmtId="0" fontId="18" fillId="0" borderId="0" xfId="0" applyFont="1" applyBorder="1"/>
    <xf numFmtId="0" fontId="16" fillId="0" borderId="0" xfId="0" applyFont="1" applyFill="1" applyBorder="1"/>
    <xf numFmtId="0" fontId="12" fillId="0" borderId="20" xfId="0" applyFont="1" applyBorder="1" applyAlignment="1">
      <alignment vertical="center"/>
    </xf>
    <xf numFmtId="1" fontId="16" fillId="0" borderId="24" xfId="16" applyNumberFormat="1" applyFont="1" applyBorder="1" applyAlignment="1">
      <alignment horizontal="center"/>
    </xf>
    <xf numFmtId="0" fontId="16" fillId="0" borderId="0" xfId="0" applyFont="1" applyFill="1" applyBorder="1" applyAlignment="1">
      <alignment wrapText="1"/>
    </xf>
    <xf numFmtId="0" fontId="12" fillId="0" borderId="0" xfId="0" applyFont="1" applyFill="1" applyBorder="1"/>
    <xf numFmtId="0" fontId="16" fillId="0" borderId="25" xfId="0" applyFont="1" applyBorder="1" applyAlignment="1">
      <alignment vertical="center"/>
    </xf>
    <xf numFmtId="0" fontId="16" fillId="0" borderId="26" xfId="0" applyFont="1" applyBorder="1"/>
    <xf numFmtId="167" fontId="16" fillId="0" borderId="26" xfId="17" applyNumberFormat="1" applyFont="1" applyFill="1" applyBorder="1" applyAlignment="1">
      <alignment horizontal="center"/>
    </xf>
    <xf numFmtId="0" fontId="0" fillId="0" borderId="0" xfId="0" applyFont="1"/>
    <xf numFmtId="0" fontId="2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37" fontId="0" fillId="0" borderId="0" xfId="16" applyNumberFormat="1" applyFont="1" applyBorder="1" applyAlignment="1">
      <alignment horizontal="center"/>
    </xf>
    <xf numFmtId="165" fontId="0" fillId="0" borderId="0" xfId="16" applyNumberFormat="1" applyFont="1" applyBorder="1" applyAlignment="1">
      <alignment horizontal="center" vertical="center"/>
    </xf>
    <xf numFmtId="166" fontId="0" fillId="0" borderId="0" xfId="15" applyNumberFormat="1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5" fillId="0" borderId="0" xfId="0" applyFont="1" applyFill="1" applyAlignment="1">
      <alignment vertical="center"/>
    </xf>
    <xf numFmtId="9" fontId="14" fillId="0" borderId="0" xfId="0" applyNumberFormat="1" applyFont="1" applyBorder="1" applyAlignment="1">
      <alignment horizontal="center"/>
    </xf>
    <xf numFmtId="0" fontId="15" fillId="0" borderId="33" xfId="0" applyFont="1" applyFill="1" applyBorder="1" applyAlignment="1">
      <alignment horizontal="center"/>
    </xf>
    <xf numFmtId="0" fontId="0" fillId="0" borderId="34" xfId="0" applyBorder="1"/>
    <xf numFmtId="0" fontId="0" fillId="0" borderId="34" xfId="0" applyBorder="1" applyAlignment="1">
      <alignment horizontal="right"/>
    </xf>
    <xf numFmtId="0" fontId="0" fillId="0" borderId="34" xfId="0" applyBorder="1" applyAlignment="1">
      <alignment horizontal="center"/>
    </xf>
    <xf numFmtId="0" fontId="0" fillId="0" borderId="0" xfId="0" applyBorder="1"/>
    <xf numFmtId="0" fontId="0" fillId="0" borderId="35" xfId="0" applyBorder="1"/>
    <xf numFmtId="0" fontId="2" fillId="0" borderId="34" xfId="0" applyFont="1" applyBorder="1"/>
    <xf numFmtId="0" fontId="2" fillId="0" borderId="35" xfId="0" applyFont="1" applyBorder="1"/>
    <xf numFmtId="165" fontId="3" fillId="0" borderId="34" xfId="1" applyNumberFormat="1" applyFont="1" applyBorder="1"/>
    <xf numFmtId="1" fontId="3" fillId="0" borderId="0" xfId="0" applyNumberFormat="1" applyFont="1" applyBorder="1"/>
    <xf numFmtId="164" fontId="0" fillId="0" borderId="35" xfId="1" applyFont="1" applyBorder="1"/>
    <xf numFmtId="164" fontId="3" fillId="0" borderId="34" xfId="1" applyFont="1" applyBorder="1"/>
    <xf numFmtId="164" fontId="3" fillId="0" borderId="0" xfId="1" applyFont="1" applyBorder="1"/>
    <xf numFmtId="164" fontId="0" fillId="0" borderId="0" xfId="1" applyFont="1" applyBorder="1"/>
    <xf numFmtId="164" fontId="0" fillId="0" borderId="34" xfId="1" applyFont="1" applyBorder="1"/>
    <xf numFmtId="0" fontId="0" fillId="0" borderId="36" xfId="0" applyBorder="1" applyAlignment="1">
      <alignment horizontal="center"/>
    </xf>
    <xf numFmtId="0" fontId="15" fillId="0" borderId="10" xfId="0" applyFont="1" applyBorder="1"/>
    <xf numFmtId="37" fontId="10" fillId="0" borderId="34" xfId="1" applyNumberFormat="1" applyFont="1" applyFill="1" applyBorder="1" applyAlignment="1">
      <alignment horizontal="center"/>
    </xf>
    <xf numFmtId="37" fontId="10" fillId="0" borderId="0" xfId="1" applyNumberFormat="1" applyFont="1" applyFill="1" applyBorder="1" applyAlignment="1">
      <alignment horizontal="center"/>
    </xf>
    <xf numFmtId="37" fontId="10" fillId="0" borderId="35" xfId="1" applyNumberFormat="1" applyFont="1" applyFill="1" applyBorder="1" applyAlignment="1">
      <alignment horizontal="center"/>
    </xf>
    <xf numFmtId="37" fontId="0" fillId="0" borderId="35" xfId="0" applyNumberFormat="1" applyBorder="1" applyAlignment="1">
      <alignment horizontal="center"/>
    </xf>
    <xf numFmtId="37" fontId="10" fillId="0" borderId="36" xfId="1" applyNumberFormat="1" applyFont="1" applyFill="1" applyBorder="1" applyAlignment="1">
      <alignment horizontal="center"/>
    </xf>
    <xf numFmtId="37" fontId="10" fillId="0" borderId="37" xfId="1" applyNumberFormat="1" applyFont="1" applyFill="1" applyBorder="1" applyAlignment="1">
      <alignment horizontal="center"/>
    </xf>
    <xf numFmtId="37" fontId="10" fillId="0" borderId="38" xfId="1" applyNumberFormat="1" applyFont="1" applyFill="1" applyBorder="1" applyAlignment="1">
      <alignment horizontal="center"/>
    </xf>
    <xf numFmtId="37" fontId="0" fillId="0" borderId="38" xfId="0" applyNumberFormat="1" applyBorder="1" applyAlignment="1">
      <alignment horizontal="center"/>
    </xf>
    <xf numFmtId="37" fontId="0" fillId="0" borderId="34" xfId="0" applyNumberFormat="1" applyBorder="1" applyAlignment="1">
      <alignment horizontal="center"/>
    </xf>
    <xf numFmtId="37" fontId="0" fillId="0" borderId="0" xfId="0" applyNumberFormat="1" applyBorder="1" applyAlignment="1">
      <alignment horizontal="center"/>
    </xf>
    <xf numFmtId="37" fontId="0" fillId="0" borderId="0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9" fontId="14" fillId="0" borderId="10" xfId="0" applyNumberFormat="1" applyFont="1" applyFill="1" applyBorder="1" applyAlignment="1">
      <alignment horizontal="center"/>
    </xf>
    <xf numFmtId="9" fontId="14" fillId="0" borderId="11" xfId="0" applyNumberFormat="1" applyFont="1" applyFill="1" applyBorder="1" applyAlignment="1">
      <alignment horizontal="center"/>
    </xf>
    <xf numFmtId="9" fontId="14" fillId="0" borderId="12" xfId="0" applyNumberFormat="1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15" fillId="0" borderId="39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9" fontId="14" fillId="0" borderId="0" xfId="0" applyNumberFormat="1" applyFont="1" applyBorder="1" applyAlignment="1">
      <alignment horizontal="center"/>
    </xf>
    <xf numFmtId="3" fontId="14" fillId="0" borderId="9" xfId="15" applyNumberFormat="1" applyFont="1" applyBorder="1" applyAlignment="1">
      <alignment horizontal="center"/>
    </xf>
    <xf numFmtId="3" fontId="14" fillId="0" borderId="12" xfId="15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1" fillId="0" borderId="24" xfId="0" applyFont="1" applyBorder="1" applyAlignment="1">
      <alignment horizontal="left" vertical="center"/>
    </xf>
    <xf numFmtId="0" fontId="21" fillId="0" borderId="27" xfId="0" applyFont="1" applyBorder="1" applyAlignment="1">
      <alignment horizontal="left" vertical="center"/>
    </xf>
    <xf numFmtId="167" fontId="16" fillId="0" borderId="0" xfId="17" applyNumberFormat="1" applyFont="1" applyBorder="1" applyAlignment="1">
      <alignment horizontal="center"/>
    </xf>
    <xf numFmtId="167" fontId="16" fillId="0" borderId="0" xfId="17" applyNumberFormat="1" applyFont="1" applyBorder="1" applyAlignment="1">
      <alignment horizontal="right"/>
    </xf>
    <xf numFmtId="9" fontId="16" fillId="0" borderId="0" xfId="15" applyFont="1" applyBorder="1" applyAlignment="1">
      <alignment horizontal="right"/>
    </xf>
    <xf numFmtId="167" fontId="12" fillId="0" borderId="0" xfId="17" applyNumberFormat="1" applyFont="1" applyBorder="1" applyAlignment="1">
      <alignment horizontal="right"/>
    </xf>
    <xf numFmtId="165" fontId="16" fillId="0" borderId="0" xfId="16" applyNumberFormat="1" applyFont="1" applyBorder="1" applyAlignment="1">
      <alignment horizontal="center"/>
    </xf>
    <xf numFmtId="3" fontId="14" fillId="0" borderId="31" xfId="15" applyNumberFormat="1" applyFont="1" applyBorder="1" applyAlignment="1">
      <alignment horizontal="center"/>
    </xf>
    <xf numFmtId="3" fontId="14" fillId="0" borderId="32" xfId="15" applyNumberFormat="1" applyFont="1" applyFill="1" applyBorder="1" applyAlignment="1">
      <alignment horizontal="center"/>
    </xf>
    <xf numFmtId="3" fontId="14" fillId="0" borderId="48" xfId="15" applyNumberFormat="1" applyFont="1" applyBorder="1" applyAlignment="1">
      <alignment horizontal="center"/>
    </xf>
    <xf numFmtId="3" fontId="14" fillId="0" borderId="49" xfId="15" applyNumberFormat="1" applyFont="1" applyBorder="1" applyAlignment="1">
      <alignment horizontal="center"/>
    </xf>
    <xf numFmtId="0" fontId="15" fillId="0" borderId="47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37" fontId="16" fillId="0" borderId="0" xfId="16" applyNumberFormat="1" applyFont="1" applyFill="1" applyBorder="1" applyAlignment="1">
      <alignment horizontal="center" vertical="center"/>
    </xf>
    <xf numFmtId="37" fontId="16" fillId="0" borderId="0" xfId="16" quotePrefix="1" applyNumberFormat="1" applyFont="1" applyFill="1" applyBorder="1" applyAlignment="1">
      <alignment horizontal="center" vertical="center"/>
    </xf>
    <xf numFmtId="9" fontId="16" fillId="0" borderId="0" xfId="15" applyFont="1" applyFill="1" applyBorder="1" applyAlignment="1">
      <alignment horizontal="center"/>
    </xf>
    <xf numFmtId="166" fontId="16" fillId="0" borderId="0" xfId="15" applyNumberFormat="1" applyFont="1" applyFill="1" applyBorder="1" applyAlignment="1">
      <alignment horizontal="center"/>
    </xf>
    <xf numFmtId="3" fontId="16" fillId="0" borderId="0" xfId="0" applyNumberFormat="1" applyFont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9" fontId="14" fillId="0" borderId="8" xfId="0" applyNumberFormat="1" applyFont="1" applyBorder="1" applyAlignment="1">
      <alignment horizontal="center"/>
    </xf>
    <xf numFmtId="9" fontId="14" fillId="0" borderId="11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9" fontId="14" fillId="0" borderId="0" xfId="0" applyNumberFormat="1" applyFont="1" applyBorder="1" applyAlignment="1">
      <alignment horizontal="center"/>
    </xf>
    <xf numFmtId="0" fontId="12" fillId="0" borderId="43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left" vertical="center" wrapText="1"/>
    </xf>
    <xf numFmtId="0" fontId="12" fillId="0" borderId="46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left" vertical="center" wrapText="1"/>
    </xf>
    <xf numFmtId="9" fontId="12" fillId="0" borderId="42" xfId="0" applyNumberFormat="1" applyFont="1" applyBorder="1" applyAlignment="1">
      <alignment horizontal="center" vertical="center"/>
    </xf>
    <xf numFmtId="9" fontId="12" fillId="0" borderId="45" xfId="0" applyNumberFormat="1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</cellXfs>
  <cellStyles count="18">
    <cellStyle name="Comma" xfId="1" builtinId="3"/>
    <cellStyle name="Comma 2" xfId="2"/>
    <cellStyle name="Comma 2 2" xfId="16"/>
    <cellStyle name="Comma 3" xfId="3"/>
    <cellStyle name="Comma 4" xfId="17"/>
    <cellStyle name="Comma 7" xfId="4"/>
    <cellStyle name="Hyperlink 2" xfId="5"/>
    <cellStyle name="Normal" xfId="0" builtinId="0"/>
    <cellStyle name="Normal 12" xfId="6"/>
    <cellStyle name="Normal 2" xfId="7"/>
    <cellStyle name="Normal 3" xfId="8"/>
    <cellStyle name="Normal 4" xfId="9"/>
    <cellStyle name="Normal 7" xfId="10"/>
    <cellStyle name="Percent" xfId="15" builtinId="5"/>
    <cellStyle name="Percent 2" xfId="11"/>
    <cellStyle name="Percent 2 5" xfId="12"/>
    <cellStyle name="Percent 4" xfId="13"/>
    <cellStyle name="Percent 9" xfId="14"/>
  </cellStyles>
  <dxfs count="4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GST@18%25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GST@18%2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84"/>
  <sheetViews>
    <sheetView showGridLines="0" tabSelected="1" view="pageBreakPreview" zoomScale="80" zoomScaleSheetLayoutView="80" workbookViewId="0">
      <pane xSplit="2" ySplit="8" topLeftCell="C9" activePane="bottomRight" state="frozen"/>
      <selection pane="topRight"/>
      <selection pane="bottomLeft"/>
      <selection pane="bottomRight" activeCell="B8" sqref="B8"/>
    </sheetView>
  </sheetViews>
  <sheetFormatPr defaultRowHeight="15" x14ac:dyDescent="0.25"/>
  <cols>
    <col min="1" max="1" width="1.85546875" customWidth="1"/>
    <col min="2" max="2" width="9.7109375" style="110" customWidth="1"/>
    <col min="3" max="3" width="9.42578125" style="110" customWidth="1"/>
    <col min="4" max="4" width="9.42578125" style="113" customWidth="1"/>
    <col min="5" max="5" width="10.28515625" style="114" bestFit="1" customWidth="1"/>
    <col min="6" max="6" width="10.28515625" style="110" bestFit="1" customWidth="1"/>
    <col min="7" max="7" width="10.28515625" style="113" customWidth="1"/>
    <col min="8" max="8" width="9.42578125" style="113" customWidth="1"/>
    <col min="9" max="9" width="10.28515625" style="113" bestFit="1" customWidth="1"/>
    <col min="10" max="12" width="9.42578125" style="113" customWidth="1"/>
    <col min="13" max="13" width="9.42578125" style="114" customWidth="1"/>
    <col min="14" max="14" width="10.140625" style="110" customWidth="1"/>
    <col min="15" max="15" width="10.28515625" style="113" bestFit="1" customWidth="1"/>
    <col min="16" max="16" width="11.28515625" style="113" bestFit="1" customWidth="1"/>
    <col min="17" max="17" width="10.140625" style="113" customWidth="1"/>
    <col min="18" max="18" width="10.5703125" style="114" customWidth="1"/>
    <col min="19" max="19" width="10.85546875" bestFit="1" customWidth="1"/>
    <col min="20" max="23" width="11.28515625" customWidth="1"/>
    <col min="24" max="24" width="14.85546875" customWidth="1"/>
    <col min="25" max="25" width="11.28515625" customWidth="1"/>
    <col min="26" max="26" width="9.140625" customWidth="1"/>
    <col min="27" max="28" width="12.28515625" customWidth="1"/>
    <col min="29" max="29" width="9.140625" customWidth="1"/>
    <col min="30" max="30" width="11.42578125" customWidth="1"/>
    <col min="31" max="31" width="11.28515625" customWidth="1"/>
    <col min="33" max="33" width="12" customWidth="1"/>
    <col min="46" max="46" width="11.5703125" customWidth="1"/>
  </cols>
  <sheetData>
    <row r="1" spans="1:43" ht="21" x14ac:dyDescent="0.35">
      <c r="A1" s="8" t="s">
        <v>143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43" ht="18.75" x14ac:dyDescent="0.3">
      <c r="A2" s="7" t="s">
        <v>47</v>
      </c>
      <c r="B2" s="4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 s="1"/>
      <c r="X2" s="6"/>
    </row>
    <row r="3" spans="1:43" ht="15" customHeight="1" x14ac:dyDescent="0.25">
      <c r="A3" s="107" t="s">
        <v>31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43" ht="15" customHeight="1" x14ac:dyDescent="0.25">
      <c r="A4" s="107" t="s">
        <v>83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AA4" s="6"/>
      <c r="AB4" s="6"/>
      <c r="AD4" s="6"/>
      <c r="AE4" s="6"/>
    </row>
    <row r="5" spans="1:43" ht="15.75" x14ac:dyDescent="0.25">
      <c r="A5" s="9" t="s">
        <v>11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AA5" s="6"/>
      <c r="AB5" s="6"/>
      <c r="AD5" s="6"/>
      <c r="AE5" s="6"/>
    </row>
    <row r="6" spans="1:43" x14ac:dyDescent="0.25">
      <c r="A6" s="1" t="s">
        <v>0</v>
      </c>
      <c r="B6"/>
      <c r="C6" s="1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X6" s="6"/>
      <c r="AA6" s="1"/>
      <c r="AD6" s="1"/>
    </row>
    <row r="7" spans="1:43" x14ac:dyDescent="0.25">
      <c r="B7"/>
      <c r="C7" s="174" t="s">
        <v>8</v>
      </c>
      <c r="D7" s="175"/>
      <c r="E7" s="176"/>
      <c r="F7" s="174" t="s">
        <v>9</v>
      </c>
      <c r="G7" s="175"/>
      <c r="H7" s="175"/>
      <c r="I7" s="175"/>
      <c r="J7" s="175"/>
      <c r="K7" s="175"/>
      <c r="L7" s="175"/>
      <c r="M7" s="176"/>
      <c r="N7" s="174" t="s">
        <v>10</v>
      </c>
      <c r="O7" s="175"/>
      <c r="P7" s="175"/>
      <c r="Q7" s="175"/>
      <c r="R7" s="176"/>
      <c r="U7" s="1"/>
      <c r="X7" s="1"/>
      <c r="AA7" s="1"/>
      <c r="AD7" s="1"/>
      <c r="AF7" s="41"/>
      <c r="AG7" s="41"/>
      <c r="AH7" s="41"/>
      <c r="AI7" s="41"/>
      <c r="AJ7" s="41"/>
      <c r="AL7" s="42"/>
      <c r="AM7" s="42"/>
      <c r="AN7" s="42"/>
      <c r="AO7" s="42"/>
      <c r="AP7" s="42"/>
    </row>
    <row r="8" spans="1:43" x14ac:dyDescent="0.25">
      <c r="B8" s="137" t="s">
        <v>25</v>
      </c>
      <c r="C8" s="138" t="s">
        <v>48</v>
      </c>
      <c r="D8" s="139" t="s">
        <v>49</v>
      </c>
      <c r="E8" s="140" t="s">
        <v>50</v>
      </c>
      <c r="F8" s="138" t="s">
        <v>51</v>
      </c>
      <c r="G8" s="139" t="s">
        <v>52</v>
      </c>
      <c r="H8" s="139" t="s">
        <v>53</v>
      </c>
      <c r="I8" s="139" t="s">
        <v>54</v>
      </c>
      <c r="J8" s="139" t="s">
        <v>55</v>
      </c>
      <c r="K8" s="139" t="s">
        <v>56</v>
      </c>
      <c r="L8" s="139" t="s">
        <v>57</v>
      </c>
      <c r="M8" s="140" t="s">
        <v>58</v>
      </c>
      <c r="N8" s="138" t="s">
        <v>59</v>
      </c>
      <c r="O8" s="139" t="s">
        <v>60</v>
      </c>
      <c r="P8" s="139" t="s">
        <v>57</v>
      </c>
      <c r="Q8" s="139" t="s">
        <v>58</v>
      </c>
      <c r="R8" s="140" t="s">
        <v>61</v>
      </c>
    </row>
    <row r="9" spans="1:43" x14ac:dyDescent="0.25">
      <c r="B9" s="111" t="s">
        <v>6</v>
      </c>
      <c r="C9" s="126">
        <v>4540</v>
      </c>
      <c r="D9" s="127">
        <v>5221</v>
      </c>
      <c r="E9" s="128">
        <v>5675</v>
      </c>
      <c r="F9" s="126">
        <v>5890</v>
      </c>
      <c r="G9" s="127">
        <v>7068</v>
      </c>
      <c r="H9" s="127">
        <v>7702</v>
      </c>
      <c r="I9" s="127">
        <v>8701</v>
      </c>
      <c r="J9" s="127">
        <v>9562</v>
      </c>
      <c r="K9" s="127">
        <v>10352</v>
      </c>
      <c r="L9" s="127">
        <v>12764</v>
      </c>
      <c r="M9" s="129">
        <v>14224</v>
      </c>
      <c r="N9" s="126">
        <v>25969.98</v>
      </c>
      <c r="O9" s="127">
        <v>27965.02</v>
      </c>
      <c r="P9" s="127">
        <v>47153.75</v>
      </c>
      <c r="Q9" s="127">
        <v>52363.75</v>
      </c>
      <c r="R9" s="128">
        <v>57600.13</v>
      </c>
      <c r="S9" s="47"/>
      <c r="T9" s="47"/>
      <c r="U9" s="3"/>
      <c r="V9" s="43"/>
      <c r="X9" s="3"/>
      <c r="Y9" s="3"/>
      <c r="Z9" s="2"/>
      <c r="AA9" s="3"/>
      <c r="AB9" s="3"/>
      <c r="AC9" s="2"/>
      <c r="AD9" s="3"/>
      <c r="AE9" s="3"/>
      <c r="AF9" s="41"/>
      <c r="AG9" s="41"/>
      <c r="AH9" s="41"/>
      <c r="AI9" s="41"/>
      <c r="AJ9" s="41"/>
      <c r="AM9" s="2"/>
      <c r="AN9" s="2"/>
      <c r="AO9" s="2"/>
      <c r="AP9" s="2"/>
      <c r="AQ9" s="44"/>
    </row>
    <row r="10" spans="1:43" x14ac:dyDescent="0.25">
      <c r="B10" s="112">
        <v>1</v>
      </c>
      <c r="C10" s="126">
        <v>4540</v>
      </c>
      <c r="D10" s="127">
        <v>5221</v>
      </c>
      <c r="E10" s="128">
        <v>5675</v>
      </c>
      <c r="F10" s="126">
        <v>5890</v>
      </c>
      <c r="G10" s="127">
        <v>7068</v>
      </c>
      <c r="H10" s="127">
        <v>7702</v>
      </c>
      <c r="I10" s="127">
        <v>8701</v>
      </c>
      <c r="J10" s="127">
        <v>9562</v>
      </c>
      <c r="K10" s="127">
        <v>10352</v>
      </c>
      <c r="L10" s="127">
        <v>12764</v>
      </c>
      <c r="M10" s="129">
        <v>14224</v>
      </c>
      <c r="N10" s="126">
        <v>25969.98</v>
      </c>
      <c r="O10" s="127">
        <v>27965.02</v>
      </c>
      <c r="P10" s="127">
        <v>47153.75</v>
      </c>
      <c r="Q10" s="127">
        <v>52363.75</v>
      </c>
      <c r="R10" s="128">
        <v>57600.13</v>
      </c>
      <c r="S10" s="47"/>
      <c r="T10" s="47"/>
      <c r="U10" s="3"/>
      <c r="V10" s="43"/>
      <c r="X10" s="3"/>
      <c r="Y10" s="3"/>
      <c r="Z10" s="2"/>
      <c r="AA10" s="3"/>
      <c r="AB10" s="3"/>
      <c r="AC10" s="2"/>
      <c r="AD10" s="3"/>
      <c r="AE10" s="3"/>
      <c r="AF10" s="41"/>
      <c r="AG10" s="45"/>
      <c r="AH10" s="45"/>
      <c r="AI10" s="45"/>
      <c r="AJ10" s="45"/>
      <c r="AK10" s="45"/>
      <c r="AL10" s="45"/>
      <c r="AM10" s="2"/>
      <c r="AN10" s="2"/>
      <c r="AO10" s="2"/>
      <c r="AP10" s="2"/>
      <c r="AQ10" s="44"/>
    </row>
    <row r="11" spans="1:43" x14ac:dyDescent="0.25">
      <c r="B11" s="112">
        <v>2</v>
      </c>
      <c r="C11" s="126">
        <v>4540</v>
      </c>
      <c r="D11" s="127">
        <v>5221</v>
      </c>
      <c r="E11" s="128">
        <v>5675</v>
      </c>
      <c r="F11" s="126">
        <v>5890</v>
      </c>
      <c r="G11" s="127">
        <v>7068</v>
      </c>
      <c r="H11" s="127">
        <v>7702</v>
      </c>
      <c r="I11" s="127">
        <v>8701</v>
      </c>
      <c r="J11" s="127">
        <v>9562</v>
      </c>
      <c r="K11" s="127">
        <v>10352</v>
      </c>
      <c r="L11" s="127">
        <v>12764</v>
      </c>
      <c r="M11" s="129">
        <v>14224</v>
      </c>
      <c r="N11" s="126">
        <v>25969.98</v>
      </c>
      <c r="O11" s="127">
        <v>27965.02</v>
      </c>
      <c r="P11" s="127">
        <v>47153.75</v>
      </c>
      <c r="Q11" s="127">
        <v>52363.75</v>
      </c>
      <c r="R11" s="128">
        <v>57600.13</v>
      </c>
      <c r="S11" s="47"/>
      <c r="T11" s="47"/>
      <c r="U11" s="3"/>
      <c r="V11" s="43"/>
      <c r="X11" s="3"/>
      <c r="Y11" s="3"/>
      <c r="Z11" s="2"/>
      <c r="AA11" s="3"/>
      <c r="AB11" s="3"/>
      <c r="AC11" s="2"/>
      <c r="AD11" s="3"/>
      <c r="AE11" s="3"/>
      <c r="AF11" s="41"/>
      <c r="AG11" s="45"/>
      <c r="AH11" s="45"/>
      <c r="AI11" s="45"/>
      <c r="AJ11" s="45"/>
      <c r="AK11" s="45"/>
      <c r="AL11" s="45"/>
      <c r="AM11" s="2"/>
      <c r="AN11" s="2"/>
      <c r="AO11" s="2"/>
      <c r="AP11" s="2"/>
      <c r="AQ11" s="44"/>
    </row>
    <row r="12" spans="1:43" x14ac:dyDescent="0.25">
      <c r="B12" s="112">
        <v>3</v>
      </c>
      <c r="C12" s="126">
        <v>4540</v>
      </c>
      <c r="D12" s="127">
        <v>5221</v>
      </c>
      <c r="E12" s="128">
        <v>5675</v>
      </c>
      <c r="F12" s="126">
        <v>5890</v>
      </c>
      <c r="G12" s="127">
        <v>7068</v>
      </c>
      <c r="H12" s="127">
        <v>7702</v>
      </c>
      <c r="I12" s="127">
        <v>8701</v>
      </c>
      <c r="J12" s="127">
        <v>9562</v>
      </c>
      <c r="K12" s="127">
        <v>10352</v>
      </c>
      <c r="L12" s="127">
        <v>12764</v>
      </c>
      <c r="M12" s="129">
        <v>14224</v>
      </c>
      <c r="N12" s="126">
        <v>25969.98</v>
      </c>
      <c r="O12" s="127">
        <v>27965.02</v>
      </c>
      <c r="P12" s="127">
        <v>47153.75</v>
      </c>
      <c r="Q12" s="127">
        <v>52363.75</v>
      </c>
      <c r="R12" s="128">
        <v>57600.13</v>
      </c>
      <c r="S12" s="47"/>
      <c r="T12" s="47"/>
      <c r="U12" s="3"/>
      <c r="V12" s="43"/>
      <c r="X12" s="3"/>
      <c r="Y12" s="3"/>
      <c r="Z12" s="2"/>
      <c r="AA12" s="3"/>
      <c r="AB12" s="3"/>
      <c r="AC12" s="2"/>
      <c r="AD12" s="3"/>
      <c r="AE12" s="3"/>
      <c r="AF12" s="41"/>
      <c r="AG12" s="45"/>
      <c r="AH12" s="45"/>
      <c r="AI12" s="45"/>
      <c r="AJ12" s="45"/>
      <c r="AK12" s="45"/>
      <c r="AL12" s="45"/>
      <c r="AM12" s="2"/>
      <c r="AN12" s="2"/>
      <c r="AO12" s="2"/>
      <c r="AP12" s="2"/>
      <c r="AQ12" s="44"/>
    </row>
    <row r="13" spans="1:43" x14ac:dyDescent="0.25">
      <c r="B13" s="112">
        <v>4</v>
      </c>
      <c r="C13" s="126">
        <v>4540</v>
      </c>
      <c r="D13" s="127">
        <v>5221</v>
      </c>
      <c r="E13" s="128">
        <v>5675</v>
      </c>
      <c r="F13" s="126">
        <v>5890</v>
      </c>
      <c r="G13" s="127">
        <v>7068</v>
      </c>
      <c r="H13" s="127">
        <v>7702</v>
      </c>
      <c r="I13" s="127">
        <v>8701</v>
      </c>
      <c r="J13" s="127">
        <v>9562</v>
      </c>
      <c r="K13" s="127">
        <v>10352</v>
      </c>
      <c r="L13" s="127">
        <v>12764</v>
      </c>
      <c r="M13" s="129">
        <v>14224</v>
      </c>
      <c r="N13" s="126">
        <v>25969.98</v>
      </c>
      <c r="O13" s="127">
        <v>27965.02</v>
      </c>
      <c r="P13" s="127">
        <v>47153.75</v>
      </c>
      <c r="Q13" s="127">
        <v>52363.75</v>
      </c>
      <c r="R13" s="128">
        <v>57600.13</v>
      </c>
      <c r="S13" s="47"/>
      <c r="T13" s="47"/>
      <c r="U13" s="3"/>
      <c r="V13" s="43"/>
      <c r="X13" s="3"/>
      <c r="Y13" s="3"/>
      <c r="Z13" s="2"/>
      <c r="AA13" s="3"/>
      <c r="AB13" s="3"/>
      <c r="AC13" s="2"/>
      <c r="AD13" s="3"/>
      <c r="AE13" s="3"/>
      <c r="AF13" s="41"/>
      <c r="AG13" s="45"/>
      <c r="AH13" s="45"/>
      <c r="AI13" s="45"/>
      <c r="AJ13" s="45"/>
      <c r="AK13" s="45"/>
      <c r="AL13" s="45"/>
      <c r="AM13" s="2"/>
      <c r="AN13" s="2"/>
      <c r="AO13" s="2"/>
      <c r="AP13" s="2"/>
      <c r="AQ13" s="44"/>
    </row>
    <row r="14" spans="1:43" x14ac:dyDescent="0.25">
      <c r="B14" s="112">
        <v>5</v>
      </c>
      <c r="C14" s="126">
        <v>4540</v>
      </c>
      <c r="D14" s="127">
        <v>5221</v>
      </c>
      <c r="E14" s="128">
        <v>5675</v>
      </c>
      <c r="F14" s="126">
        <v>5890</v>
      </c>
      <c r="G14" s="127">
        <v>7068</v>
      </c>
      <c r="H14" s="127">
        <v>7702</v>
      </c>
      <c r="I14" s="127">
        <v>8701</v>
      </c>
      <c r="J14" s="127">
        <v>9562</v>
      </c>
      <c r="K14" s="127">
        <v>10352</v>
      </c>
      <c r="L14" s="127">
        <v>12764</v>
      </c>
      <c r="M14" s="129">
        <v>14224</v>
      </c>
      <c r="N14" s="126">
        <v>25969.98</v>
      </c>
      <c r="O14" s="127">
        <v>27965.02</v>
      </c>
      <c r="P14" s="127">
        <v>47153.75</v>
      </c>
      <c r="Q14" s="127">
        <v>52363.75</v>
      </c>
      <c r="R14" s="128">
        <v>57600.13</v>
      </c>
      <c r="S14" s="47"/>
      <c r="T14" s="47"/>
      <c r="U14" s="3"/>
      <c r="V14" s="43"/>
      <c r="X14" s="3"/>
      <c r="Y14" s="3"/>
      <c r="Z14" s="2"/>
      <c r="AA14" s="3"/>
      <c r="AB14" s="3"/>
      <c r="AC14" s="2"/>
      <c r="AD14" s="3"/>
      <c r="AE14" s="3"/>
      <c r="AF14" s="41"/>
      <c r="AG14" s="45"/>
      <c r="AH14" s="45"/>
      <c r="AI14" s="45"/>
      <c r="AJ14" s="45"/>
      <c r="AK14" s="45"/>
      <c r="AL14" s="45"/>
      <c r="AM14" s="2"/>
      <c r="AN14" s="2"/>
      <c r="AO14" s="2"/>
      <c r="AP14" s="2"/>
      <c r="AQ14" s="44"/>
    </row>
    <row r="15" spans="1:43" x14ac:dyDescent="0.25">
      <c r="B15" s="112">
        <v>6</v>
      </c>
      <c r="C15" s="126">
        <v>4540</v>
      </c>
      <c r="D15" s="127">
        <v>5221</v>
      </c>
      <c r="E15" s="128">
        <v>5675</v>
      </c>
      <c r="F15" s="126">
        <v>5890</v>
      </c>
      <c r="G15" s="127">
        <v>7068</v>
      </c>
      <c r="H15" s="127">
        <v>7702</v>
      </c>
      <c r="I15" s="127">
        <v>8701</v>
      </c>
      <c r="J15" s="127">
        <v>9562</v>
      </c>
      <c r="K15" s="127">
        <v>10352</v>
      </c>
      <c r="L15" s="127">
        <v>12764</v>
      </c>
      <c r="M15" s="129">
        <v>14224</v>
      </c>
      <c r="N15" s="126">
        <v>25969.98</v>
      </c>
      <c r="O15" s="127">
        <v>27965.02</v>
      </c>
      <c r="P15" s="127">
        <v>47153.75</v>
      </c>
      <c r="Q15" s="127">
        <v>52363.75</v>
      </c>
      <c r="R15" s="128">
        <v>57600.13</v>
      </c>
      <c r="S15" s="47"/>
      <c r="T15" s="47"/>
      <c r="U15" s="3"/>
      <c r="V15" s="43"/>
      <c r="X15" s="3"/>
      <c r="Y15" s="3"/>
      <c r="Z15" s="2"/>
      <c r="AA15" s="3"/>
      <c r="AB15" s="3"/>
      <c r="AC15" s="2"/>
      <c r="AD15" s="3"/>
      <c r="AE15" s="3"/>
      <c r="AF15" s="41"/>
      <c r="AG15" s="45"/>
      <c r="AH15" s="45"/>
      <c r="AI15" s="45"/>
      <c r="AJ15" s="45"/>
      <c r="AK15" s="45"/>
      <c r="AL15" s="45"/>
      <c r="AM15" s="2"/>
      <c r="AN15" s="2"/>
      <c r="AO15" s="2"/>
      <c r="AP15" s="2"/>
      <c r="AQ15" s="44"/>
    </row>
    <row r="16" spans="1:43" x14ac:dyDescent="0.25">
      <c r="B16" s="112">
        <v>7</v>
      </c>
      <c r="C16" s="126">
        <v>4540</v>
      </c>
      <c r="D16" s="127">
        <v>5221</v>
      </c>
      <c r="E16" s="128">
        <v>5675</v>
      </c>
      <c r="F16" s="126">
        <v>5890</v>
      </c>
      <c r="G16" s="127">
        <v>7068</v>
      </c>
      <c r="H16" s="127">
        <v>7702</v>
      </c>
      <c r="I16" s="127">
        <v>8701</v>
      </c>
      <c r="J16" s="127">
        <v>9562</v>
      </c>
      <c r="K16" s="127">
        <v>10352</v>
      </c>
      <c r="L16" s="127">
        <v>12764</v>
      </c>
      <c r="M16" s="129">
        <v>14224</v>
      </c>
      <c r="N16" s="126">
        <v>25969.98</v>
      </c>
      <c r="O16" s="127">
        <v>27965.02</v>
      </c>
      <c r="P16" s="127">
        <v>47153.75</v>
      </c>
      <c r="Q16" s="127">
        <v>52363.75</v>
      </c>
      <c r="R16" s="128">
        <v>57600.13</v>
      </c>
      <c r="S16" s="47"/>
      <c r="T16" s="47"/>
      <c r="U16" s="3"/>
      <c r="V16" s="43"/>
      <c r="X16" s="3"/>
      <c r="Y16" s="3"/>
      <c r="Z16" s="2"/>
      <c r="AA16" s="3"/>
      <c r="AB16" s="3"/>
      <c r="AC16" s="2"/>
      <c r="AD16" s="3"/>
      <c r="AE16" s="3"/>
      <c r="AF16" s="41"/>
      <c r="AG16" s="45"/>
      <c r="AH16" s="45"/>
      <c r="AI16" s="45"/>
      <c r="AJ16" s="45"/>
      <c r="AK16" s="45"/>
      <c r="AL16" s="45"/>
      <c r="AM16" s="2"/>
      <c r="AN16" s="2"/>
      <c r="AO16" s="2"/>
      <c r="AP16" s="2"/>
      <c r="AQ16" s="44"/>
    </row>
    <row r="17" spans="2:43" x14ac:dyDescent="0.25">
      <c r="B17" s="112">
        <v>8</v>
      </c>
      <c r="C17" s="126">
        <v>4540</v>
      </c>
      <c r="D17" s="127">
        <v>5221</v>
      </c>
      <c r="E17" s="128">
        <v>5675</v>
      </c>
      <c r="F17" s="126">
        <v>5890</v>
      </c>
      <c r="G17" s="127">
        <v>7068</v>
      </c>
      <c r="H17" s="127">
        <v>7702</v>
      </c>
      <c r="I17" s="127">
        <v>8701</v>
      </c>
      <c r="J17" s="127">
        <v>9562</v>
      </c>
      <c r="K17" s="127">
        <v>10352</v>
      </c>
      <c r="L17" s="127">
        <v>12764</v>
      </c>
      <c r="M17" s="129">
        <v>14224</v>
      </c>
      <c r="N17" s="126">
        <v>25969.98</v>
      </c>
      <c r="O17" s="127">
        <v>27965.02</v>
      </c>
      <c r="P17" s="127">
        <v>47153.75</v>
      </c>
      <c r="Q17" s="127">
        <v>52363.75</v>
      </c>
      <c r="R17" s="128">
        <v>57600.13</v>
      </c>
      <c r="S17" s="47"/>
      <c r="T17" s="47"/>
      <c r="U17" s="3"/>
      <c r="V17" s="43"/>
      <c r="X17" s="3"/>
      <c r="Y17" s="3"/>
      <c r="Z17" s="2"/>
      <c r="AA17" s="3"/>
      <c r="AB17" s="3"/>
      <c r="AC17" s="2"/>
      <c r="AD17" s="3"/>
      <c r="AE17" s="3"/>
      <c r="AF17" s="41"/>
      <c r="AG17" s="45"/>
      <c r="AH17" s="45"/>
      <c r="AI17" s="45"/>
      <c r="AJ17" s="45"/>
      <c r="AK17" s="45"/>
      <c r="AL17" s="45"/>
      <c r="AM17" s="2"/>
      <c r="AN17" s="2"/>
      <c r="AO17" s="2"/>
      <c r="AP17" s="2"/>
      <c r="AQ17" s="44"/>
    </row>
    <row r="18" spans="2:43" x14ac:dyDescent="0.25">
      <c r="B18" s="112">
        <v>9</v>
      </c>
      <c r="C18" s="126">
        <v>4540</v>
      </c>
      <c r="D18" s="127">
        <v>5221</v>
      </c>
      <c r="E18" s="128">
        <v>5675</v>
      </c>
      <c r="F18" s="126">
        <v>5890</v>
      </c>
      <c r="G18" s="127">
        <v>7068</v>
      </c>
      <c r="H18" s="127">
        <v>7702</v>
      </c>
      <c r="I18" s="127">
        <v>8701</v>
      </c>
      <c r="J18" s="127">
        <v>9562</v>
      </c>
      <c r="K18" s="127">
        <v>10352</v>
      </c>
      <c r="L18" s="127">
        <v>12764</v>
      </c>
      <c r="M18" s="129">
        <v>14224</v>
      </c>
      <c r="N18" s="126">
        <v>25969.98</v>
      </c>
      <c r="O18" s="127">
        <v>27965.02</v>
      </c>
      <c r="P18" s="127">
        <v>47153.75</v>
      </c>
      <c r="Q18" s="127">
        <v>52363.75</v>
      </c>
      <c r="R18" s="128">
        <v>57600.13</v>
      </c>
      <c r="S18" s="47"/>
      <c r="T18" s="47"/>
      <c r="U18" s="3"/>
      <c r="V18" s="43"/>
      <c r="X18" s="3"/>
      <c r="Y18" s="3"/>
      <c r="Z18" s="2"/>
      <c r="AA18" s="3"/>
      <c r="AB18" s="3"/>
      <c r="AC18" s="2"/>
      <c r="AD18" s="3"/>
      <c r="AE18" s="3"/>
      <c r="AF18" s="41"/>
      <c r="AG18" s="45"/>
      <c r="AH18" s="45"/>
      <c r="AI18" s="45"/>
      <c r="AJ18" s="45"/>
      <c r="AK18" s="45"/>
      <c r="AL18" s="45"/>
      <c r="AM18" s="2"/>
      <c r="AN18" s="2"/>
      <c r="AO18" s="2"/>
      <c r="AP18" s="2"/>
      <c r="AQ18" s="44"/>
    </row>
    <row r="19" spans="2:43" x14ac:dyDescent="0.25">
      <c r="B19" s="112">
        <v>10</v>
      </c>
      <c r="C19" s="126">
        <v>4540</v>
      </c>
      <c r="D19" s="127">
        <v>5221</v>
      </c>
      <c r="E19" s="128">
        <v>5675</v>
      </c>
      <c r="F19" s="126">
        <v>5890</v>
      </c>
      <c r="G19" s="127">
        <v>7068</v>
      </c>
      <c r="H19" s="127">
        <v>7702</v>
      </c>
      <c r="I19" s="127">
        <v>8701</v>
      </c>
      <c r="J19" s="127">
        <v>9562</v>
      </c>
      <c r="K19" s="127">
        <v>10352</v>
      </c>
      <c r="L19" s="127">
        <v>12764</v>
      </c>
      <c r="M19" s="129">
        <v>14224</v>
      </c>
      <c r="N19" s="126">
        <v>25969.98</v>
      </c>
      <c r="O19" s="127">
        <v>27965.02</v>
      </c>
      <c r="P19" s="127">
        <v>47153.75</v>
      </c>
      <c r="Q19" s="127">
        <v>52363.75</v>
      </c>
      <c r="R19" s="128">
        <v>57600.13</v>
      </c>
      <c r="S19" s="47"/>
      <c r="T19" s="47"/>
      <c r="U19" s="3"/>
      <c r="V19" s="43"/>
      <c r="X19" s="3"/>
      <c r="Y19" s="3"/>
      <c r="Z19" s="2"/>
      <c r="AA19" s="3"/>
      <c r="AB19" s="3"/>
      <c r="AC19" s="2"/>
      <c r="AD19" s="3"/>
      <c r="AE19" s="3"/>
      <c r="AF19" s="41"/>
      <c r="AG19" s="45"/>
      <c r="AH19" s="45"/>
      <c r="AI19" s="45"/>
      <c r="AJ19" s="45"/>
      <c r="AK19" s="45"/>
      <c r="AL19" s="45"/>
      <c r="AM19" s="2"/>
      <c r="AN19" s="2"/>
      <c r="AO19" s="2"/>
      <c r="AP19" s="2"/>
      <c r="AQ19" s="44"/>
    </row>
    <row r="20" spans="2:43" x14ac:dyDescent="0.25">
      <c r="B20" s="112">
        <v>11</v>
      </c>
      <c r="C20" s="126">
        <v>4540</v>
      </c>
      <c r="D20" s="127">
        <v>5221</v>
      </c>
      <c r="E20" s="128">
        <v>5675</v>
      </c>
      <c r="F20" s="126">
        <v>5890</v>
      </c>
      <c r="G20" s="127">
        <v>7068</v>
      </c>
      <c r="H20" s="127">
        <v>7702</v>
      </c>
      <c r="I20" s="127">
        <v>8701</v>
      </c>
      <c r="J20" s="127">
        <v>9562</v>
      </c>
      <c r="K20" s="127">
        <v>10352</v>
      </c>
      <c r="L20" s="127">
        <v>12764</v>
      </c>
      <c r="M20" s="129">
        <v>14224</v>
      </c>
      <c r="N20" s="126">
        <v>25969.98</v>
      </c>
      <c r="O20" s="127">
        <v>27965.02</v>
      </c>
      <c r="P20" s="127">
        <v>47153.75</v>
      </c>
      <c r="Q20" s="127">
        <v>52363.75</v>
      </c>
      <c r="R20" s="128">
        <v>57600.13</v>
      </c>
      <c r="S20" s="47"/>
      <c r="T20" s="47"/>
      <c r="U20" s="3"/>
      <c r="V20" s="43"/>
      <c r="X20" s="3"/>
      <c r="Y20" s="3"/>
      <c r="Z20" s="2"/>
      <c r="AA20" s="3"/>
      <c r="AB20" s="3"/>
      <c r="AC20" s="2"/>
      <c r="AD20" s="3"/>
      <c r="AE20" s="3"/>
      <c r="AF20" s="41"/>
      <c r="AG20" s="45"/>
      <c r="AH20" s="45"/>
      <c r="AI20" s="45"/>
      <c r="AJ20" s="45"/>
      <c r="AK20" s="45"/>
      <c r="AL20" s="45"/>
      <c r="AM20" s="2"/>
      <c r="AN20" s="2"/>
      <c r="AO20" s="2"/>
      <c r="AP20" s="2"/>
      <c r="AQ20" s="44"/>
    </row>
    <row r="21" spans="2:43" x14ac:dyDescent="0.25">
      <c r="B21" s="112">
        <v>12</v>
      </c>
      <c r="C21" s="126">
        <v>4540</v>
      </c>
      <c r="D21" s="127">
        <v>5221</v>
      </c>
      <c r="E21" s="128">
        <v>5675</v>
      </c>
      <c r="F21" s="126">
        <v>5890</v>
      </c>
      <c r="G21" s="127">
        <v>7068</v>
      </c>
      <c r="H21" s="127">
        <v>7702</v>
      </c>
      <c r="I21" s="127">
        <v>8701</v>
      </c>
      <c r="J21" s="127">
        <v>9562</v>
      </c>
      <c r="K21" s="127">
        <v>10352</v>
      </c>
      <c r="L21" s="127">
        <v>12764</v>
      </c>
      <c r="M21" s="129">
        <v>14224</v>
      </c>
      <c r="N21" s="126">
        <v>25969.98</v>
      </c>
      <c r="O21" s="127">
        <v>27965.02</v>
      </c>
      <c r="P21" s="127">
        <v>47153.75</v>
      </c>
      <c r="Q21" s="127">
        <v>52363.75</v>
      </c>
      <c r="R21" s="128">
        <v>57600.13</v>
      </c>
      <c r="S21" s="47"/>
      <c r="T21" s="47"/>
      <c r="U21" s="3"/>
      <c r="V21" s="43"/>
      <c r="X21" s="3"/>
      <c r="Y21" s="3"/>
      <c r="Z21" s="2"/>
      <c r="AA21" s="3"/>
      <c r="AB21" s="3"/>
      <c r="AC21" s="2"/>
      <c r="AD21" s="3"/>
      <c r="AE21" s="3"/>
      <c r="AF21" s="41"/>
      <c r="AG21" s="45"/>
      <c r="AH21" s="45"/>
      <c r="AI21" s="45"/>
      <c r="AJ21" s="45"/>
      <c r="AK21" s="45"/>
      <c r="AL21" s="45"/>
      <c r="AM21" s="2"/>
      <c r="AN21" s="2"/>
      <c r="AO21" s="2"/>
      <c r="AP21" s="2"/>
      <c r="AQ21" s="44"/>
    </row>
    <row r="22" spans="2:43" x14ac:dyDescent="0.25">
      <c r="B22" s="112">
        <v>13</v>
      </c>
      <c r="C22" s="126">
        <v>4540</v>
      </c>
      <c r="D22" s="127">
        <v>5221</v>
      </c>
      <c r="E22" s="128">
        <v>5675</v>
      </c>
      <c r="F22" s="126">
        <v>5890</v>
      </c>
      <c r="G22" s="127">
        <v>7068</v>
      </c>
      <c r="H22" s="127">
        <v>7702</v>
      </c>
      <c r="I22" s="127">
        <v>8701</v>
      </c>
      <c r="J22" s="127">
        <v>9562</v>
      </c>
      <c r="K22" s="127">
        <v>10352</v>
      </c>
      <c r="L22" s="127">
        <v>12764</v>
      </c>
      <c r="M22" s="129">
        <v>14224</v>
      </c>
      <c r="N22" s="126">
        <v>25969.98</v>
      </c>
      <c r="O22" s="127">
        <v>27965.02</v>
      </c>
      <c r="P22" s="127">
        <v>47153.75</v>
      </c>
      <c r="Q22" s="127">
        <v>52363.75</v>
      </c>
      <c r="R22" s="128">
        <v>57600.13</v>
      </c>
      <c r="S22" s="47"/>
      <c r="T22" s="47"/>
      <c r="U22" s="3"/>
      <c r="V22" s="43"/>
      <c r="X22" s="3"/>
      <c r="Y22" s="3"/>
      <c r="Z22" s="2"/>
      <c r="AA22" s="3"/>
      <c r="AB22" s="3"/>
      <c r="AC22" s="2"/>
      <c r="AD22" s="3"/>
      <c r="AE22" s="3"/>
      <c r="AF22" s="41"/>
      <c r="AG22" s="45"/>
      <c r="AH22" s="45"/>
      <c r="AI22" s="45"/>
      <c r="AJ22" s="45"/>
      <c r="AK22" s="45"/>
      <c r="AL22" s="45"/>
      <c r="AM22" s="2"/>
      <c r="AN22" s="2"/>
      <c r="AO22" s="2"/>
      <c r="AP22" s="2"/>
      <c r="AQ22" s="44"/>
    </row>
    <row r="23" spans="2:43" x14ac:dyDescent="0.25">
      <c r="B23" s="112">
        <v>14</v>
      </c>
      <c r="C23" s="126">
        <v>4540</v>
      </c>
      <c r="D23" s="127">
        <v>5221</v>
      </c>
      <c r="E23" s="128">
        <v>5675</v>
      </c>
      <c r="F23" s="126">
        <v>5890</v>
      </c>
      <c r="G23" s="127">
        <v>7068</v>
      </c>
      <c r="H23" s="127">
        <v>7702</v>
      </c>
      <c r="I23" s="127">
        <v>8701</v>
      </c>
      <c r="J23" s="127">
        <v>9562</v>
      </c>
      <c r="K23" s="127">
        <v>10352</v>
      </c>
      <c r="L23" s="127">
        <v>12764</v>
      </c>
      <c r="M23" s="129">
        <v>14224</v>
      </c>
      <c r="N23" s="126">
        <v>25969.98</v>
      </c>
      <c r="O23" s="127">
        <v>27965.02</v>
      </c>
      <c r="P23" s="127">
        <v>47153.75</v>
      </c>
      <c r="Q23" s="127">
        <v>52363.75</v>
      </c>
      <c r="R23" s="128">
        <v>57600.13</v>
      </c>
      <c r="S23" s="47"/>
      <c r="T23" s="47"/>
      <c r="U23" s="3"/>
      <c r="V23" s="43"/>
      <c r="X23" s="3"/>
      <c r="Y23" s="3"/>
      <c r="Z23" s="2"/>
      <c r="AA23" s="3"/>
      <c r="AB23" s="3"/>
      <c r="AC23" s="2"/>
      <c r="AD23" s="3"/>
      <c r="AE23" s="3"/>
      <c r="AF23" s="41"/>
      <c r="AG23" s="45"/>
      <c r="AH23" s="45"/>
      <c r="AI23" s="45"/>
      <c r="AJ23" s="45"/>
      <c r="AK23" s="45"/>
      <c r="AL23" s="45"/>
      <c r="AM23" s="2"/>
      <c r="AN23" s="2"/>
      <c r="AO23" s="2"/>
      <c r="AP23" s="2"/>
      <c r="AQ23" s="44"/>
    </row>
    <row r="24" spans="2:43" x14ac:dyDescent="0.25">
      <c r="B24" s="112">
        <v>15</v>
      </c>
      <c r="C24" s="126">
        <v>4540</v>
      </c>
      <c r="D24" s="127">
        <v>5221</v>
      </c>
      <c r="E24" s="128">
        <v>5675</v>
      </c>
      <c r="F24" s="126">
        <v>5890</v>
      </c>
      <c r="G24" s="127">
        <v>7068</v>
      </c>
      <c r="H24" s="127">
        <v>7702</v>
      </c>
      <c r="I24" s="127">
        <v>8701</v>
      </c>
      <c r="J24" s="127">
        <v>9562</v>
      </c>
      <c r="K24" s="127">
        <v>10352</v>
      </c>
      <c r="L24" s="127">
        <v>12764</v>
      </c>
      <c r="M24" s="129">
        <v>14224</v>
      </c>
      <c r="N24" s="126">
        <v>25969.98</v>
      </c>
      <c r="O24" s="127">
        <v>27965.02</v>
      </c>
      <c r="P24" s="127">
        <v>47153.75</v>
      </c>
      <c r="Q24" s="127">
        <v>52363.75</v>
      </c>
      <c r="R24" s="128">
        <v>57600.13</v>
      </c>
      <c r="S24" s="47"/>
      <c r="T24" s="47"/>
      <c r="U24" s="3"/>
      <c r="V24" s="43"/>
      <c r="X24" s="3"/>
      <c r="Y24" s="3"/>
      <c r="Z24" s="2"/>
      <c r="AA24" s="3"/>
      <c r="AB24" s="3"/>
      <c r="AC24" s="2"/>
      <c r="AD24" s="3"/>
      <c r="AE24" s="3"/>
      <c r="AF24" s="41"/>
      <c r="AG24" s="45"/>
      <c r="AH24" s="45"/>
      <c r="AI24" s="45"/>
      <c r="AJ24" s="45"/>
      <c r="AK24" s="45"/>
      <c r="AL24" s="45"/>
      <c r="AM24" s="2"/>
      <c r="AN24" s="2"/>
      <c r="AO24" s="2"/>
      <c r="AP24" s="2"/>
      <c r="AQ24" s="44"/>
    </row>
    <row r="25" spans="2:43" x14ac:dyDescent="0.25">
      <c r="B25" s="112">
        <v>16</v>
      </c>
      <c r="C25" s="126">
        <v>4540</v>
      </c>
      <c r="D25" s="127">
        <v>5221</v>
      </c>
      <c r="E25" s="128">
        <v>5675</v>
      </c>
      <c r="F25" s="126">
        <v>5890</v>
      </c>
      <c r="G25" s="127">
        <v>7068</v>
      </c>
      <c r="H25" s="127">
        <v>7702</v>
      </c>
      <c r="I25" s="127">
        <v>8701</v>
      </c>
      <c r="J25" s="127">
        <v>9562</v>
      </c>
      <c r="K25" s="127">
        <v>10352</v>
      </c>
      <c r="L25" s="127">
        <v>12764</v>
      </c>
      <c r="M25" s="129">
        <v>14224</v>
      </c>
      <c r="N25" s="126">
        <v>25969.98</v>
      </c>
      <c r="O25" s="127">
        <v>27965.02</v>
      </c>
      <c r="P25" s="127">
        <v>47153.75</v>
      </c>
      <c r="Q25" s="127">
        <v>52363.75</v>
      </c>
      <c r="R25" s="128">
        <v>57600.13</v>
      </c>
      <c r="S25" s="47"/>
      <c r="T25" s="47"/>
      <c r="U25" s="3"/>
      <c r="V25" s="43"/>
      <c r="X25" s="3"/>
      <c r="Y25" s="3"/>
      <c r="Z25" s="2"/>
      <c r="AA25" s="3"/>
      <c r="AB25" s="3"/>
      <c r="AC25" s="2"/>
      <c r="AD25" s="3"/>
      <c r="AE25" s="3"/>
      <c r="AF25" s="41"/>
      <c r="AG25" s="45"/>
      <c r="AH25" s="45"/>
      <c r="AI25" s="45"/>
      <c r="AJ25" s="45"/>
      <c r="AK25" s="45"/>
      <c r="AL25" s="45"/>
      <c r="AM25" s="2"/>
      <c r="AN25" s="2"/>
      <c r="AO25" s="2"/>
      <c r="AP25" s="2"/>
      <c r="AQ25" s="44"/>
    </row>
    <row r="26" spans="2:43" x14ac:dyDescent="0.25">
      <c r="B26" s="112">
        <v>17</v>
      </c>
      <c r="C26" s="126">
        <v>4540</v>
      </c>
      <c r="D26" s="127">
        <v>5221</v>
      </c>
      <c r="E26" s="128">
        <v>5675</v>
      </c>
      <c r="F26" s="126">
        <v>5890</v>
      </c>
      <c r="G26" s="127">
        <v>7068</v>
      </c>
      <c r="H26" s="127">
        <v>7702</v>
      </c>
      <c r="I26" s="127">
        <v>8701</v>
      </c>
      <c r="J26" s="127">
        <v>9562</v>
      </c>
      <c r="K26" s="127">
        <v>10352</v>
      </c>
      <c r="L26" s="127">
        <v>12764</v>
      </c>
      <c r="M26" s="129">
        <v>14224</v>
      </c>
      <c r="N26" s="126">
        <v>25969.98</v>
      </c>
      <c r="O26" s="127">
        <v>27965.02</v>
      </c>
      <c r="P26" s="127">
        <v>47153.75</v>
      </c>
      <c r="Q26" s="127">
        <v>52363.75</v>
      </c>
      <c r="R26" s="128">
        <v>57600.13</v>
      </c>
      <c r="S26" s="47"/>
      <c r="T26" s="47"/>
      <c r="U26" s="3"/>
      <c r="V26" s="43"/>
      <c r="X26" s="3"/>
      <c r="Y26" s="3"/>
      <c r="Z26" s="2"/>
      <c r="AA26" s="3"/>
      <c r="AB26" s="3"/>
      <c r="AC26" s="2"/>
      <c r="AD26" s="3"/>
      <c r="AE26" s="3"/>
      <c r="AF26" s="41"/>
      <c r="AG26" s="45"/>
      <c r="AH26" s="45"/>
      <c r="AI26" s="45"/>
      <c r="AJ26" s="45"/>
      <c r="AK26" s="45"/>
      <c r="AL26" s="45"/>
      <c r="AM26" s="2"/>
      <c r="AN26" s="2"/>
      <c r="AO26" s="2"/>
      <c r="AP26" s="2"/>
      <c r="AQ26" s="44"/>
    </row>
    <row r="27" spans="2:43" x14ac:dyDescent="0.25">
      <c r="B27" s="112">
        <v>18</v>
      </c>
      <c r="C27" s="126">
        <v>4540</v>
      </c>
      <c r="D27" s="127">
        <v>5221</v>
      </c>
      <c r="E27" s="128">
        <v>5675</v>
      </c>
      <c r="F27" s="126">
        <v>5890</v>
      </c>
      <c r="G27" s="127">
        <v>7068</v>
      </c>
      <c r="H27" s="127">
        <v>7702</v>
      </c>
      <c r="I27" s="127">
        <v>8701</v>
      </c>
      <c r="J27" s="127">
        <v>9562</v>
      </c>
      <c r="K27" s="127">
        <v>10352</v>
      </c>
      <c r="L27" s="127">
        <v>12764</v>
      </c>
      <c r="M27" s="129">
        <v>14224</v>
      </c>
      <c r="N27" s="126">
        <v>25969.98</v>
      </c>
      <c r="O27" s="127">
        <v>27965.02</v>
      </c>
      <c r="P27" s="127">
        <v>47153.75</v>
      </c>
      <c r="Q27" s="127">
        <v>52363.75</v>
      </c>
      <c r="R27" s="128">
        <v>57600.13</v>
      </c>
      <c r="S27" s="47"/>
      <c r="T27" s="47"/>
      <c r="U27" s="3"/>
      <c r="V27" s="43"/>
      <c r="X27" s="3"/>
      <c r="Y27" s="3"/>
      <c r="Z27" s="2"/>
      <c r="AA27" s="3"/>
      <c r="AB27" s="3"/>
      <c r="AC27" s="2"/>
      <c r="AD27" s="3"/>
      <c r="AE27" s="3"/>
      <c r="AF27" s="41"/>
      <c r="AG27" s="45"/>
      <c r="AH27" s="45"/>
      <c r="AI27" s="45"/>
      <c r="AJ27" s="45"/>
      <c r="AK27" s="45"/>
      <c r="AL27" s="45"/>
      <c r="AM27" s="2"/>
      <c r="AN27" s="2"/>
      <c r="AO27" s="2"/>
      <c r="AP27" s="2"/>
      <c r="AQ27" s="44"/>
    </row>
    <row r="28" spans="2:43" x14ac:dyDescent="0.25">
      <c r="B28" s="112">
        <v>19</v>
      </c>
      <c r="C28" s="126">
        <v>4540</v>
      </c>
      <c r="D28" s="127">
        <v>5221</v>
      </c>
      <c r="E28" s="128">
        <v>5675</v>
      </c>
      <c r="F28" s="126">
        <v>5890</v>
      </c>
      <c r="G28" s="127">
        <v>7068</v>
      </c>
      <c r="H28" s="127">
        <v>7702</v>
      </c>
      <c r="I28" s="127">
        <v>8701</v>
      </c>
      <c r="J28" s="127">
        <v>9562</v>
      </c>
      <c r="K28" s="127">
        <v>10352</v>
      </c>
      <c r="L28" s="127">
        <v>12764</v>
      </c>
      <c r="M28" s="129">
        <v>14224</v>
      </c>
      <c r="N28" s="126">
        <v>25969.98</v>
      </c>
      <c r="O28" s="127">
        <v>27965.02</v>
      </c>
      <c r="P28" s="127">
        <v>47153.75</v>
      </c>
      <c r="Q28" s="127">
        <v>52363.75</v>
      </c>
      <c r="R28" s="128">
        <v>57600.13</v>
      </c>
      <c r="S28" s="60"/>
      <c r="T28" s="47"/>
      <c r="U28" s="3"/>
      <c r="V28" s="43"/>
      <c r="X28" s="3"/>
      <c r="Y28" s="3"/>
      <c r="Z28" s="2"/>
      <c r="AA28" s="3"/>
      <c r="AB28" s="3"/>
      <c r="AC28" s="2"/>
      <c r="AD28" s="3"/>
      <c r="AE28" s="3"/>
      <c r="AF28" s="41"/>
      <c r="AG28" s="45"/>
      <c r="AH28" s="45"/>
      <c r="AI28" s="45"/>
      <c r="AJ28" s="45"/>
      <c r="AK28" s="45"/>
      <c r="AL28" s="45"/>
      <c r="AM28" s="2"/>
      <c r="AN28" s="2"/>
      <c r="AO28" s="2"/>
      <c r="AP28" s="2"/>
      <c r="AQ28" s="44"/>
    </row>
    <row r="29" spans="2:43" x14ac:dyDescent="0.25">
      <c r="B29" s="112">
        <v>20</v>
      </c>
      <c r="C29" s="126">
        <v>4540</v>
      </c>
      <c r="D29" s="127">
        <v>5221</v>
      </c>
      <c r="E29" s="128">
        <v>5675</v>
      </c>
      <c r="F29" s="126">
        <v>5890</v>
      </c>
      <c r="G29" s="127">
        <v>7068</v>
      </c>
      <c r="H29" s="127">
        <v>7702</v>
      </c>
      <c r="I29" s="127">
        <v>8701</v>
      </c>
      <c r="J29" s="127">
        <v>9562</v>
      </c>
      <c r="K29" s="127">
        <v>10352</v>
      </c>
      <c r="L29" s="127">
        <v>12764</v>
      </c>
      <c r="M29" s="129">
        <v>14224</v>
      </c>
      <c r="N29" s="126">
        <v>25969.98</v>
      </c>
      <c r="O29" s="127">
        <v>27965.02</v>
      </c>
      <c r="P29" s="127">
        <v>47153.75</v>
      </c>
      <c r="Q29" s="127">
        <v>52363.75</v>
      </c>
      <c r="R29" s="128">
        <v>57600.13</v>
      </c>
      <c r="S29" s="47"/>
      <c r="T29" s="47"/>
      <c r="U29" s="3"/>
      <c r="V29" s="43"/>
      <c r="X29" s="3"/>
      <c r="Y29" s="3"/>
      <c r="Z29" s="2"/>
      <c r="AA29" s="3"/>
      <c r="AB29" s="3"/>
      <c r="AC29" s="2"/>
      <c r="AD29" s="3"/>
      <c r="AE29" s="3"/>
      <c r="AF29" s="41"/>
      <c r="AG29" s="45"/>
      <c r="AH29" s="45"/>
      <c r="AI29" s="45"/>
      <c r="AJ29" s="45"/>
      <c r="AK29" s="45"/>
      <c r="AL29" s="45"/>
      <c r="AM29" s="2"/>
      <c r="AN29" s="2"/>
      <c r="AO29" s="2"/>
      <c r="AP29" s="2"/>
      <c r="AQ29" s="44"/>
    </row>
    <row r="30" spans="2:43" x14ac:dyDescent="0.25">
      <c r="B30" s="112">
        <v>21</v>
      </c>
      <c r="C30" s="126">
        <v>4666</v>
      </c>
      <c r="D30" s="127">
        <v>5366</v>
      </c>
      <c r="E30" s="128">
        <v>5833</v>
      </c>
      <c r="F30" s="126">
        <v>6053</v>
      </c>
      <c r="G30" s="127">
        <v>7264</v>
      </c>
      <c r="H30" s="127">
        <v>7915</v>
      </c>
      <c r="I30" s="127">
        <v>8968</v>
      </c>
      <c r="J30" s="127">
        <v>9854</v>
      </c>
      <c r="K30" s="127">
        <v>10667</v>
      </c>
      <c r="L30" s="127">
        <v>12878</v>
      </c>
      <c r="M30" s="129">
        <v>14351</v>
      </c>
      <c r="N30" s="126">
        <v>30728.65</v>
      </c>
      <c r="O30" s="127">
        <v>33223.370000000003</v>
      </c>
      <c r="P30" s="127">
        <v>51728.85</v>
      </c>
      <c r="Q30" s="127">
        <v>59325.48</v>
      </c>
      <c r="R30" s="128">
        <v>64934.07</v>
      </c>
      <c r="S30" s="47"/>
      <c r="T30" s="47"/>
      <c r="U30" s="3"/>
      <c r="V30" s="43"/>
      <c r="X30" s="3"/>
      <c r="Y30" s="3"/>
      <c r="Z30" s="2"/>
      <c r="AA30" s="3"/>
      <c r="AB30" s="3"/>
      <c r="AC30" s="2"/>
      <c r="AD30" s="3"/>
      <c r="AE30" s="3"/>
      <c r="AF30" s="41"/>
      <c r="AG30" s="45"/>
      <c r="AH30" s="45"/>
      <c r="AI30" s="45"/>
      <c r="AJ30" s="45"/>
      <c r="AK30" s="45"/>
      <c r="AL30" s="45"/>
      <c r="AM30" s="2"/>
      <c r="AN30" s="2"/>
      <c r="AO30" s="2"/>
      <c r="AP30" s="2"/>
      <c r="AQ30" s="44"/>
    </row>
    <row r="31" spans="2:43" x14ac:dyDescent="0.25">
      <c r="B31" s="112">
        <v>22</v>
      </c>
      <c r="C31" s="126">
        <v>4791</v>
      </c>
      <c r="D31" s="127">
        <v>5510</v>
      </c>
      <c r="E31" s="128">
        <v>5989</v>
      </c>
      <c r="F31" s="126">
        <v>6215</v>
      </c>
      <c r="G31" s="127">
        <v>7458</v>
      </c>
      <c r="H31" s="127">
        <v>8127</v>
      </c>
      <c r="I31" s="127">
        <v>9214</v>
      </c>
      <c r="J31" s="127">
        <v>10124</v>
      </c>
      <c r="K31" s="127">
        <v>10960</v>
      </c>
      <c r="L31" s="127">
        <v>13006</v>
      </c>
      <c r="M31" s="129">
        <v>14494</v>
      </c>
      <c r="N31" s="126">
        <v>31343.22</v>
      </c>
      <c r="O31" s="127">
        <v>33887.83</v>
      </c>
      <c r="P31" s="127">
        <v>52130.54</v>
      </c>
      <c r="Q31" s="127">
        <v>62229.08</v>
      </c>
      <c r="R31" s="128">
        <v>66232.75</v>
      </c>
      <c r="S31" s="47"/>
      <c r="T31" s="47"/>
      <c r="U31" s="3"/>
      <c r="V31" s="43"/>
      <c r="X31" s="3"/>
      <c r="Y31" s="3"/>
      <c r="Z31" s="2"/>
      <c r="AA31" s="3"/>
      <c r="AB31" s="3"/>
      <c r="AC31" s="2"/>
      <c r="AD31" s="3"/>
      <c r="AE31" s="3"/>
      <c r="AF31" s="41"/>
      <c r="AG31" s="45"/>
      <c r="AH31" s="45"/>
      <c r="AI31" s="45"/>
      <c r="AJ31" s="45"/>
      <c r="AK31" s="45"/>
      <c r="AL31" s="45"/>
      <c r="AM31" s="2"/>
      <c r="AN31" s="2"/>
      <c r="AO31" s="2"/>
      <c r="AP31" s="2"/>
      <c r="AQ31" s="44"/>
    </row>
    <row r="32" spans="2:43" x14ac:dyDescent="0.25">
      <c r="B32" s="112">
        <v>23</v>
      </c>
      <c r="C32" s="126">
        <v>4917</v>
      </c>
      <c r="D32" s="127">
        <v>5655</v>
      </c>
      <c r="E32" s="128">
        <v>6147</v>
      </c>
      <c r="F32" s="126">
        <v>6379</v>
      </c>
      <c r="G32" s="127">
        <v>7655</v>
      </c>
      <c r="H32" s="127">
        <v>8342</v>
      </c>
      <c r="I32" s="127">
        <v>9442</v>
      </c>
      <c r="J32" s="127">
        <v>10375</v>
      </c>
      <c r="K32" s="127">
        <v>11232</v>
      </c>
      <c r="L32" s="127">
        <v>13142</v>
      </c>
      <c r="M32" s="129">
        <v>14645</v>
      </c>
      <c r="N32" s="126">
        <v>31970.09</v>
      </c>
      <c r="O32" s="127">
        <v>34565.589999999997</v>
      </c>
      <c r="P32" s="127">
        <v>52497.99</v>
      </c>
      <c r="Q32" s="127">
        <v>62313.95</v>
      </c>
      <c r="R32" s="128">
        <v>67557.41</v>
      </c>
      <c r="S32" s="47"/>
      <c r="T32" s="47"/>
      <c r="U32" s="3"/>
      <c r="V32" s="43"/>
      <c r="X32" s="3"/>
      <c r="Y32" s="3"/>
      <c r="Z32" s="2"/>
      <c r="AA32" s="3"/>
      <c r="AB32" s="3"/>
      <c r="AC32" s="2"/>
      <c r="AD32" s="3"/>
      <c r="AE32" s="3"/>
      <c r="AF32" s="41"/>
      <c r="AG32" s="45"/>
      <c r="AH32" s="45"/>
      <c r="AI32" s="45"/>
      <c r="AJ32" s="45"/>
      <c r="AK32" s="45"/>
      <c r="AL32" s="45"/>
      <c r="AM32" s="2"/>
      <c r="AN32" s="2"/>
      <c r="AO32" s="2"/>
      <c r="AP32" s="2"/>
      <c r="AQ32" s="44"/>
    </row>
    <row r="33" spans="2:43" x14ac:dyDescent="0.25">
      <c r="B33" s="112">
        <v>24</v>
      </c>
      <c r="C33" s="126">
        <v>5042</v>
      </c>
      <c r="D33" s="127">
        <v>5799</v>
      </c>
      <c r="E33" s="128">
        <v>6303</v>
      </c>
      <c r="F33" s="126">
        <v>6541</v>
      </c>
      <c r="G33" s="127">
        <v>7849</v>
      </c>
      <c r="H33" s="127">
        <v>8554</v>
      </c>
      <c r="I33" s="127">
        <v>9629</v>
      </c>
      <c r="J33" s="127">
        <v>10580</v>
      </c>
      <c r="K33" s="127">
        <v>11453</v>
      </c>
      <c r="L33" s="127">
        <v>13257</v>
      </c>
      <c r="M33" s="129">
        <v>14773</v>
      </c>
      <c r="N33" s="126">
        <v>32609.49</v>
      </c>
      <c r="O33" s="127">
        <v>35256.9</v>
      </c>
      <c r="P33" s="127">
        <v>52806.79</v>
      </c>
      <c r="Q33" s="127">
        <v>62398.81</v>
      </c>
      <c r="R33" s="128">
        <v>68908.56</v>
      </c>
      <c r="S33" s="47"/>
      <c r="T33" s="47"/>
      <c r="U33" s="3"/>
      <c r="V33" s="43"/>
      <c r="X33" s="3"/>
      <c r="Y33" s="3"/>
      <c r="Z33" s="2"/>
      <c r="AA33" s="3"/>
      <c r="AB33" s="3"/>
      <c r="AC33" s="2"/>
      <c r="AD33" s="3"/>
      <c r="AE33" s="3"/>
      <c r="AF33" s="41"/>
      <c r="AG33" s="45"/>
      <c r="AH33" s="45"/>
      <c r="AI33" s="45"/>
      <c r="AJ33" s="45"/>
      <c r="AK33" s="45"/>
      <c r="AL33" s="45"/>
      <c r="AM33" s="2"/>
      <c r="AN33" s="2"/>
      <c r="AO33" s="2"/>
      <c r="AP33" s="2"/>
      <c r="AQ33" s="44"/>
    </row>
    <row r="34" spans="2:43" x14ac:dyDescent="0.25">
      <c r="B34" s="112">
        <v>25</v>
      </c>
      <c r="C34" s="126">
        <v>5167</v>
      </c>
      <c r="D34" s="127">
        <v>5942</v>
      </c>
      <c r="E34" s="128">
        <v>6459</v>
      </c>
      <c r="F34" s="126">
        <v>6703</v>
      </c>
      <c r="G34" s="127">
        <v>8044</v>
      </c>
      <c r="H34" s="127">
        <v>8765</v>
      </c>
      <c r="I34" s="127">
        <v>9796</v>
      </c>
      <c r="J34" s="127">
        <v>10764</v>
      </c>
      <c r="K34" s="127">
        <v>11654</v>
      </c>
      <c r="L34" s="127">
        <v>13404</v>
      </c>
      <c r="M34" s="129">
        <v>14937</v>
      </c>
      <c r="N34" s="126">
        <v>33261.68</v>
      </c>
      <c r="O34" s="127">
        <v>35962.04</v>
      </c>
      <c r="P34" s="127">
        <v>53100.47</v>
      </c>
      <c r="Q34" s="127">
        <v>62557.7</v>
      </c>
      <c r="R34" s="128">
        <v>70286.73</v>
      </c>
      <c r="S34" s="47"/>
      <c r="T34" s="47"/>
      <c r="U34" s="3"/>
      <c r="V34" s="43"/>
      <c r="X34" s="3"/>
      <c r="Y34" s="3"/>
      <c r="Z34" s="2"/>
      <c r="AA34" s="3"/>
      <c r="AB34" s="3"/>
      <c r="AC34" s="2"/>
      <c r="AD34" s="3"/>
      <c r="AE34" s="3"/>
      <c r="AF34" s="41"/>
      <c r="AG34" s="45"/>
      <c r="AH34" s="45"/>
      <c r="AI34" s="45"/>
      <c r="AJ34" s="45"/>
      <c r="AK34" s="45"/>
      <c r="AL34" s="45"/>
      <c r="AM34" s="2"/>
      <c r="AN34" s="2"/>
      <c r="AO34" s="2"/>
      <c r="AP34" s="2"/>
      <c r="AQ34" s="44"/>
    </row>
    <row r="35" spans="2:43" x14ac:dyDescent="0.25">
      <c r="B35" s="112">
        <v>26</v>
      </c>
      <c r="C35" s="126">
        <v>5293</v>
      </c>
      <c r="D35" s="127">
        <v>6088</v>
      </c>
      <c r="E35" s="128">
        <v>6617</v>
      </c>
      <c r="F35" s="126">
        <v>6867</v>
      </c>
      <c r="G35" s="127">
        <v>8240</v>
      </c>
      <c r="H35" s="127">
        <v>8980</v>
      </c>
      <c r="I35" s="127">
        <v>10010</v>
      </c>
      <c r="J35" s="127">
        <v>10998</v>
      </c>
      <c r="K35" s="127">
        <v>11905</v>
      </c>
      <c r="L35" s="127">
        <v>13639</v>
      </c>
      <c r="M35" s="129">
        <v>15199</v>
      </c>
      <c r="N35" s="126">
        <v>33926.910000000003</v>
      </c>
      <c r="O35" s="127">
        <v>36681.279999999999</v>
      </c>
      <c r="P35" s="127">
        <v>53381.77</v>
      </c>
      <c r="Q35" s="127">
        <v>62706.97</v>
      </c>
      <c r="R35" s="128">
        <v>71692.460000000006</v>
      </c>
      <c r="S35" s="47"/>
      <c r="T35" s="47"/>
      <c r="U35" s="3"/>
      <c r="V35" s="43"/>
      <c r="X35" s="3"/>
      <c r="Y35" s="3"/>
      <c r="Z35" s="2"/>
      <c r="AA35" s="3"/>
      <c r="AB35" s="3"/>
      <c r="AC35" s="2"/>
      <c r="AD35" s="3"/>
      <c r="AE35" s="3"/>
      <c r="AF35" s="41"/>
      <c r="AG35" s="45"/>
      <c r="AH35" s="45"/>
      <c r="AI35" s="45"/>
      <c r="AJ35" s="45"/>
      <c r="AK35" s="45"/>
      <c r="AL35" s="45"/>
      <c r="AM35" s="2"/>
      <c r="AN35" s="2"/>
      <c r="AO35" s="2"/>
      <c r="AP35" s="2"/>
      <c r="AQ35" s="44"/>
    </row>
    <row r="36" spans="2:43" x14ac:dyDescent="0.25">
      <c r="B36" s="112">
        <v>27</v>
      </c>
      <c r="C36" s="126">
        <v>5418</v>
      </c>
      <c r="D36" s="127">
        <v>6231</v>
      </c>
      <c r="E36" s="128">
        <v>6773</v>
      </c>
      <c r="F36" s="126">
        <v>7029</v>
      </c>
      <c r="G36" s="127">
        <v>8435</v>
      </c>
      <c r="H36" s="127">
        <v>9192</v>
      </c>
      <c r="I36" s="127">
        <v>10202</v>
      </c>
      <c r="J36" s="127">
        <v>11210</v>
      </c>
      <c r="K36" s="127">
        <v>12136</v>
      </c>
      <c r="L36" s="127">
        <v>13918</v>
      </c>
      <c r="M36" s="129">
        <v>15510</v>
      </c>
      <c r="N36" s="126">
        <v>34605.449999999997</v>
      </c>
      <c r="O36" s="127">
        <v>37414.910000000003</v>
      </c>
      <c r="P36" s="127">
        <v>53730.44</v>
      </c>
      <c r="Q36" s="127">
        <v>62890.61</v>
      </c>
      <c r="R36" s="128">
        <v>73126.31</v>
      </c>
      <c r="S36" s="47"/>
      <c r="T36" s="47"/>
      <c r="U36" s="3"/>
      <c r="V36" s="43"/>
      <c r="X36" s="3"/>
      <c r="Y36" s="3"/>
      <c r="Z36" s="2"/>
      <c r="AA36" s="3"/>
      <c r="AB36" s="3"/>
      <c r="AC36" s="2"/>
      <c r="AD36" s="3"/>
      <c r="AE36" s="3"/>
      <c r="AF36" s="41"/>
      <c r="AG36" s="45"/>
      <c r="AH36" s="45"/>
      <c r="AI36" s="45"/>
      <c r="AJ36" s="45"/>
      <c r="AK36" s="45"/>
      <c r="AL36" s="45"/>
      <c r="AM36" s="2"/>
      <c r="AN36" s="2"/>
      <c r="AO36" s="2"/>
      <c r="AP36" s="2"/>
      <c r="AQ36" s="44"/>
    </row>
    <row r="37" spans="2:43" x14ac:dyDescent="0.25">
      <c r="B37" s="112">
        <v>28</v>
      </c>
      <c r="C37" s="126">
        <v>5543</v>
      </c>
      <c r="D37" s="127">
        <v>6375</v>
      </c>
      <c r="E37" s="128">
        <v>6929</v>
      </c>
      <c r="F37" s="126">
        <v>7191</v>
      </c>
      <c r="G37" s="127">
        <v>8629</v>
      </c>
      <c r="H37" s="127">
        <v>9404</v>
      </c>
      <c r="I37" s="127">
        <v>10352</v>
      </c>
      <c r="J37" s="127">
        <v>11375</v>
      </c>
      <c r="K37" s="127">
        <v>12315</v>
      </c>
      <c r="L37" s="127">
        <v>14187</v>
      </c>
      <c r="M37" s="129">
        <v>15810</v>
      </c>
      <c r="N37" s="126">
        <v>35297.56</v>
      </c>
      <c r="O37" s="127">
        <v>38163.199999999997</v>
      </c>
      <c r="P37" s="127">
        <v>54101.11</v>
      </c>
      <c r="Q37" s="127">
        <v>63097.62</v>
      </c>
      <c r="R37" s="128">
        <v>74588.84</v>
      </c>
      <c r="S37" s="47"/>
      <c r="T37" s="47"/>
      <c r="U37" s="3"/>
      <c r="V37" s="43"/>
      <c r="X37" s="3"/>
      <c r="Y37" s="3"/>
      <c r="Z37" s="2"/>
      <c r="AA37" s="3"/>
      <c r="AB37" s="3"/>
      <c r="AC37" s="2"/>
      <c r="AD37" s="3"/>
      <c r="AE37" s="3"/>
      <c r="AF37" s="41"/>
      <c r="AG37" s="45"/>
      <c r="AH37" s="45"/>
      <c r="AI37" s="45"/>
      <c r="AJ37" s="45"/>
      <c r="AK37" s="45"/>
      <c r="AL37" s="45"/>
      <c r="AM37" s="2"/>
      <c r="AN37" s="2"/>
      <c r="AO37" s="2"/>
      <c r="AP37" s="2"/>
      <c r="AQ37" s="44"/>
    </row>
    <row r="38" spans="2:43" x14ac:dyDescent="0.25">
      <c r="B38" s="112">
        <v>29</v>
      </c>
      <c r="C38" s="126">
        <v>5669</v>
      </c>
      <c r="D38" s="127">
        <v>6519</v>
      </c>
      <c r="E38" s="128">
        <v>7086</v>
      </c>
      <c r="F38" s="126">
        <v>7354</v>
      </c>
      <c r="G38" s="127">
        <v>8825</v>
      </c>
      <c r="H38" s="127">
        <v>9617</v>
      </c>
      <c r="I38" s="127">
        <v>10469</v>
      </c>
      <c r="J38" s="127">
        <v>11504</v>
      </c>
      <c r="K38" s="127">
        <v>12454</v>
      </c>
      <c r="L38" s="127">
        <v>14465</v>
      </c>
      <c r="M38" s="129">
        <v>16119</v>
      </c>
      <c r="N38" s="126">
        <v>36003.51</v>
      </c>
      <c r="O38" s="127">
        <v>38926.47</v>
      </c>
      <c r="P38" s="127">
        <v>54502.04</v>
      </c>
      <c r="Q38" s="127">
        <v>63343.14</v>
      </c>
      <c r="R38" s="128">
        <v>76080.61</v>
      </c>
      <c r="S38" s="47"/>
      <c r="T38" s="47"/>
      <c r="U38" s="3"/>
      <c r="V38" s="43"/>
      <c r="X38" s="3"/>
      <c r="Y38" s="3"/>
      <c r="Z38" s="2"/>
      <c r="AA38" s="3"/>
      <c r="AB38" s="3"/>
      <c r="AC38" s="2"/>
      <c r="AD38" s="3"/>
      <c r="AE38" s="3"/>
      <c r="AF38" s="41"/>
      <c r="AG38" s="45"/>
      <c r="AH38" s="45"/>
      <c r="AI38" s="45"/>
      <c r="AJ38" s="45"/>
      <c r="AK38" s="45"/>
      <c r="AL38" s="45"/>
      <c r="AM38" s="2"/>
      <c r="AN38" s="2"/>
      <c r="AO38" s="2"/>
      <c r="AP38" s="2"/>
      <c r="AQ38" s="44"/>
    </row>
    <row r="39" spans="2:43" x14ac:dyDescent="0.25">
      <c r="B39" s="112">
        <v>30</v>
      </c>
      <c r="C39" s="126">
        <v>5795</v>
      </c>
      <c r="D39" s="127">
        <v>6665</v>
      </c>
      <c r="E39" s="128">
        <v>7244</v>
      </c>
      <c r="F39" s="126">
        <v>7518</v>
      </c>
      <c r="G39" s="127">
        <v>9022</v>
      </c>
      <c r="H39" s="127">
        <v>9831</v>
      </c>
      <c r="I39" s="127">
        <v>10573</v>
      </c>
      <c r="J39" s="127">
        <v>11587</v>
      </c>
      <c r="K39" s="127">
        <v>12552</v>
      </c>
      <c r="L39" s="127">
        <v>14772</v>
      </c>
      <c r="M39" s="129">
        <v>16462</v>
      </c>
      <c r="N39" s="126">
        <v>36723.58</v>
      </c>
      <c r="O39" s="127">
        <v>39705</v>
      </c>
      <c r="P39" s="127">
        <v>54948.34</v>
      </c>
      <c r="Q39" s="127">
        <v>63639.53</v>
      </c>
      <c r="R39" s="128">
        <v>77602.23</v>
      </c>
      <c r="S39" s="47"/>
      <c r="T39" s="47"/>
      <c r="U39" s="3"/>
      <c r="V39" s="43"/>
      <c r="X39" s="3"/>
      <c r="Y39" s="3"/>
      <c r="Z39" s="2"/>
      <c r="AA39" s="3"/>
      <c r="AB39" s="3"/>
      <c r="AC39" s="2"/>
      <c r="AD39" s="3"/>
      <c r="AE39" s="3"/>
      <c r="AF39" s="41"/>
      <c r="AG39" s="45"/>
      <c r="AH39" s="45"/>
      <c r="AI39" s="45"/>
      <c r="AJ39" s="45"/>
      <c r="AK39" s="45"/>
      <c r="AL39" s="45"/>
      <c r="AM39" s="2"/>
      <c r="AN39" s="2"/>
      <c r="AO39" s="2"/>
      <c r="AP39" s="2"/>
      <c r="AQ39" s="44"/>
    </row>
    <row r="40" spans="2:43" x14ac:dyDescent="0.25">
      <c r="B40" s="112">
        <v>31</v>
      </c>
      <c r="C40" s="126">
        <v>5920</v>
      </c>
      <c r="D40" s="127">
        <v>6808</v>
      </c>
      <c r="E40" s="128">
        <v>7400</v>
      </c>
      <c r="F40" s="126">
        <v>7680</v>
      </c>
      <c r="G40" s="127">
        <v>9216</v>
      </c>
      <c r="H40" s="127">
        <v>10043</v>
      </c>
      <c r="I40" s="127">
        <v>10634</v>
      </c>
      <c r="J40" s="127">
        <v>11623</v>
      </c>
      <c r="K40" s="127">
        <v>12597</v>
      </c>
      <c r="L40" s="127">
        <v>15080</v>
      </c>
      <c r="M40" s="129">
        <v>16805</v>
      </c>
      <c r="N40" s="126">
        <v>37458.050000000003</v>
      </c>
      <c r="O40" s="127">
        <v>40499.1</v>
      </c>
      <c r="P40" s="127">
        <v>55464.76</v>
      </c>
      <c r="Q40" s="127">
        <v>64173.79</v>
      </c>
      <c r="R40" s="128">
        <v>79154.27</v>
      </c>
      <c r="S40" s="47"/>
      <c r="T40" s="47"/>
      <c r="U40" s="3"/>
      <c r="V40" s="43"/>
      <c r="X40" s="3"/>
      <c r="Y40" s="3"/>
      <c r="Z40" s="2"/>
      <c r="AA40" s="3"/>
      <c r="AB40" s="3"/>
      <c r="AC40" s="2"/>
      <c r="AD40" s="3"/>
      <c r="AE40" s="3"/>
      <c r="AF40" s="41"/>
      <c r="AG40" s="45"/>
      <c r="AH40" s="45"/>
      <c r="AI40" s="45"/>
      <c r="AJ40" s="45"/>
      <c r="AK40" s="45"/>
      <c r="AL40" s="45"/>
      <c r="AM40" s="2"/>
      <c r="AN40" s="2"/>
      <c r="AO40" s="2"/>
      <c r="AP40" s="2"/>
      <c r="AQ40" s="44"/>
    </row>
    <row r="41" spans="2:43" x14ac:dyDescent="0.25">
      <c r="B41" s="112">
        <v>32</v>
      </c>
      <c r="C41" s="126">
        <v>6045</v>
      </c>
      <c r="D41" s="127">
        <v>6952</v>
      </c>
      <c r="E41" s="128">
        <v>7556</v>
      </c>
      <c r="F41" s="126">
        <v>7842</v>
      </c>
      <c r="G41" s="127">
        <v>9410</v>
      </c>
      <c r="H41" s="127">
        <v>10255</v>
      </c>
      <c r="I41" s="127">
        <v>10858</v>
      </c>
      <c r="J41" s="127">
        <v>11740</v>
      </c>
      <c r="K41" s="127">
        <v>12738</v>
      </c>
      <c r="L41" s="127">
        <v>15592</v>
      </c>
      <c r="M41" s="129">
        <v>17376</v>
      </c>
      <c r="N41" s="126">
        <v>38207.21</v>
      </c>
      <c r="O41" s="127">
        <v>41309.08</v>
      </c>
      <c r="P41" s="127">
        <v>56399.18</v>
      </c>
      <c r="Q41" s="127">
        <v>65138.43</v>
      </c>
      <c r="R41" s="128">
        <v>80737.36</v>
      </c>
      <c r="S41" s="47"/>
      <c r="T41" s="47"/>
      <c r="U41" s="3"/>
      <c r="V41" s="43"/>
      <c r="X41" s="3"/>
      <c r="Y41" s="3"/>
      <c r="Z41" s="2"/>
      <c r="AA41" s="3"/>
      <c r="AB41" s="3"/>
      <c r="AC41" s="2"/>
      <c r="AD41" s="3"/>
      <c r="AE41" s="3"/>
      <c r="AF41" s="41"/>
      <c r="AG41" s="45"/>
      <c r="AH41" s="45"/>
      <c r="AI41" s="45"/>
      <c r="AJ41" s="45"/>
      <c r="AK41" s="45"/>
      <c r="AL41" s="45"/>
      <c r="AM41" s="2"/>
      <c r="AN41" s="2"/>
      <c r="AO41" s="2"/>
      <c r="AP41" s="2"/>
      <c r="AQ41" s="44"/>
    </row>
    <row r="42" spans="2:43" x14ac:dyDescent="0.25">
      <c r="B42" s="112">
        <v>33</v>
      </c>
      <c r="C42" s="126">
        <v>6172</v>
      </c>
      <c r="D42" s="127">
        <v>7097</v>
      </c>
      <c r="E42" s="128">
        <v>7714</v>
      </c>
      <c r="F42" s="126">
        <v>8006</v>
      </c>
      <c r="G42" s="127">
        <v>9607</v>
      </c>
      <c r="H42" s="127">
        <v>10469</v>
      </c>
      <c r="I42" s="127">
        <v>11085</v>
      </c>
      <c r="J42" s="127">
        <v>11821</v>
      </c>
      <c r="K42" s="127">
        <v>12840</v>
      </c>
      <c r="L42" s="127">
        <v>16118</v>
      </c>
      <c r="M42" s="129">
        <v>17962</v>
      </c>
      <c r="N42" s="126">
        <v>38971.360000000001</v>
      </c>
      <c r="O42" s="127">
        <v>42135.26</v>
      </c>
      <c r="P42" s="127">
        <v>57054.48</v>
      </c>
      <c r="Q42" s="127">
        <v>65840.45</v>
      </c>
      <c r="R42" s="128">
        <v>82352.100000000006</v>
      </c>
      <c r="S42" s="47"/>
      <c r="T42" s="47"/>
      <c r="U42" s="3"/>
      <c r="V42" s="43"/>
      <c r="X42" s="3"/>
      <c r="Y42" s="3"/>
      <c r="Z42" s="2"/>
      <c r="AA42" s="3"/>
      <c r="AB42" s="3"/>
      <c r="AC42" s="2"/>
      <c r="AD42" s="3"/>
      <c r="AE42" s="3"/>
      <c r="AF42" s="41"/>
      <c r="AG42" s="45"/>
      <c r="AH42" s="45"/>
      <c r="AI42" s="45"/>
      <c r="AJ42" s="45"/>
      <c r="AK42" s="45"/>
      <c r="AL42" s="45"/>
      <c r="AM42" s="2"/>
      <c r="AN42" s="2"/>
      <c r="AO42" s="2"/>
      <c r="AP42" s="2"/>
      <c r="AQ42" s="44"/>
    </row>
    <row r="43" spans="2:43" x14ac:dyDescent="0.25">
      <c r="B43" s="112">
        <v>34</v>
      </c>
      <c r="C43" s="126">
        <v>6296</v>
      </c>
      <c r="D43" s="127">
        <v>7241</v>
      </c>
      <c r="E43" s="128">
        <v>7870</v>
      </c>
      <c r="F43" s="126">
        <v>8168</v>
      </c>
      <c r="G43" s="127">
        <v>9802</v>
      </c>
      <c r="H43" s="127">
        <v>10681</v>
      </c>
      <c r="I43" s="127">
        <v>11310</v>
      </c>
      <c r="J43" s="127">
        <v>11938</v>
      </c>
      <c r="K43" s="127">
        <v>12959</v>
      </c>
      <c r="L43" s="127">
        <v>16637</v>
      </c>
      <c r="M43" s="129">
        <v>18540</v>
      </c>
      <c r="N43" s="126">
        <v>39750.79</v>
      </c>
      <c r="O43" s="127">
        <v>42977.97</v>
      </c>
      <c r="P43" s="127">
        <v>58376.66</v>
      </c>
      <c r="Q43" s="127">
        <v>67289.09</v>
      </c>
      <c r="R43" s="128">
        <v>83999.15</v>
      </c>
      <c r="S43" s="47"/>
      <c r="T43" s="47"/>
      <c r="U43" s="3"/>
      <c r="V43" s="43"/>
      <c r="X43" s="3"/>
      <c r="Y43" s="3"/>
      <c r="Z43" s="2"/>
      <c r="AA43" s="3"/>
      <c r="AB43" s="3"/>
      <c r="AC43" s="2"/>
      <c r="AD43" s="3"/>
      <c r="AE43" s="3"/>
      <c r="AF43" s="41"/>
      <c r="AG43" s="45"/>
      <c r="AH43" s="45"/>
      <c r="AI43" s="45"/>
      <c r="AJ43" s="45"/>
      <c r="AK43" s="45"/>
      <c r="AL43" s="45"/>
      <c r="AM43" s="2"/>
      <c r="AN43" s="2"/>
      <c r="AO43" s="2"/>
      <c r="AP43" s="2"/>
      <c r="AQ43" s="44"/>
    </row>
    <row r="44" spans="2:43" x14ac:dyDescent="0.25">
      <c r="B44" s="112">
        <v>35</v>
      </c>
      <c r="C44" s="126">
        <v>6421</v>
      </c>
      <c r="D44" s="127">
        <v>7384</v>
      </c>
      <c r="E44" s="128">
        <v>8027</v>
      </c>
      <c r="F44" s="126">
        <v>8330</v>
      </c>
      <c r="G44" s="127">
        <v>9996</v>
      </c>
      <c r="H44" s="127">
        <v>10893</v>
      </c>
      <c r="I44" s="127">
        <v>11534</v>
      </c>
      <c r="J44" s="127">
        <v>12175</v>
      </c>
      <c r="K44" s="127">
        <v>13174</v>
      </c>
      <c r="L44" s="127">
        <v>17205</v>
      </c>
      <c r="M44" s="129">
        <v>19174</v>
      </c>
      <c r="N44" s="126">
        <v>40545.800000000003</v>
      </c>
      <c r="O44" s="127">
        <v>43837.53</v>
      </c>
      <c r="P44" s="127">
        <v>59735.95</v>
      </c>
      <c r="Q44" s="127">
        <v>68750.100000000006</v>
      </c>
      <c r="R44" s="128">
        <v>85679.13</v>
      </c>
      <c r="S44" s="47"/>
      <c r="T44" s="47"/>
      <c r="U44" s="3"/>
      <c r="V44" s="43"/>
      <c r="X44" s="3"/>
      <c r="Y44" s="3"/>
      <c r="Z44" s="2"/>
      <c r="AA44" s="3"/>
      <c r="AB44" s="3"/>
      <c r="AC44" s="2"/>
      <c r="AD44" s="3"/>
      <c r="AE44" s="3"/>
      <c r="AF44" s="41"/>
      <c r="AG44" s="45"/>
      <c r="AH44" s="45"/>
      <c r="AI44" s="45"/>
      <c r="AJ44" s="45"/>
      <c r="AK44" s="45"/>
      <c r="AL44" s="45"/>
      <c r="AM44" s="2"/>
      <c r="AN44" s="2"/>
      <c r="AO44" s="2"/>
      <c r="AP44" s="2"/>
      <c r="AQ44" s="44"/>
    </row>
    <row r="45" spans="2:43" x14ac:dyDescent="0.25">
      <c r="B45" s="112">
        <v>36</v>
      </c>
      <c r="C45" s="126">
        <v>6740</v>
      </c>
      <c r="D45" s="127">
        <v>7751</v>
      </c>
      <c r="E45" s="128">
        <v>8425</v>
      </c>
      <c r="F45" s="126">
        <v>8744</v>
      </c>
      <c r="G45" s="127">
        <v>10493</v>
      </c>
      <c r="H45" s="127">
        <v>11434</v>
      </c>
      <c r="I45" s="127">
        <v>12107</v>
      </c>
      <c r="J45" s="127">
        <v>12780</v>
      </c>
      <c r="K45" s="127">
        <v>13745</v>
      </c>
      <c r="L45" s="127">
        <v>17594</v>
      </c>
      <c r="M45" s="129">
        <v>19607</v>
      </c>
      <c r="N45" s="126">
        <v>41356.720000000001</v>
      </c>
      <c r="O45" s="127">
        <v>44714.28</v>
      </c>
      <c r="P45" s="127">
        <v>62112.58</v>
      </c>
      <c r="Q45" s="127">
        <v>70358.240000000005</v>
      </c>
      <c r="R45" s="128">
        <v>87392.71</v>
      </c>
      <c r="S45" s="47"/>
      <c r="T45" s="47"/>
      <c r="U45" s="3"/>
      <c r="V45" s="43"/>
      <c r="X45" s="3"/>
      <c r="Y45" s="3"/>
      <c r="Z45" s="2"/>
      <c r="AA45" s="3"/>
      <c r="AB45" s="3"/>
      <c r="AC45" s="2"/>
      <c r="AD45" s="3"/>
      <c r="AE45" s="3"/>
      <c r="AF45" s="41"/>
      <c r="AG45" s="45"/>
      <c r="AH45" s="45"/>
      <c r="AI45" s="45"/>
      <c r="AJ45" s="45"/>
      <c r="AK45" s="45"/>
      <c r="AL45" s="45"/>
      <c r="AM45" s="2"/>
      <c r="AN45" s="2"/>
      <c r="AO45" s="2"/>
      <c r="AP45" s="2"/>
      <c r="AQ45" s="44"/>
    </row>
    <row r="46" spans="2:43" x14ac:dyDescent="0.25">
      <c r="B46" s="112">
        <v>37</v>
      </c>
      <c r="C46" s="126">
        <v>7089</v>
      </c>
      <c r="D46" s="127">
        <v>8152</v>
      </c>
      <c r="E46" s="128">
        <v>8861</v>
      </c>
      <c r="F46" s="126">
        <v>9196</v>
      </c>
      <c r="G46" s="127">
        <v>11035</v>
      </c>
      <c r="H46" s="127">
        <v>12026</v>
      </c>
      <c r="I46" s="127">
        <v>12733</v>
      </c>
      <c r="J46" s="127">
        <v>13440</v>
      </c>
      <c r="K46" s="127">
        <v>14364</v>
      </c>
      <c r="L46" s="127">
        <v>17993</v>
      </c>
      <c r="M46" s="129">
        <v>20051</v>
      </c>
      <c r="N46" s="126">
        <v>42183.85</v>
      </c>
      <c r="O46" s="127">
        <v>45608.56</v>
      </c>
      <c r="P46" s="127">
        <v>64489.2</v>
      </c>
      <c r="Q46" s="127">
        <v>71811.009999999995</v>
      </c>
      <c r="R46" s="128">
        <v>89140.57</v>
      </c>
      <c r="S46" s="47"/>
      <c r="T46" s="47"/>
      <c r="U46" s="3"/>
      <c r="V46" s="43"/>
      <c r="X46" s="3"/>
      <c r="Y46" s="3"/>
      <c r="Z46" s="2"/>
      <c r="AA46" s="3"/>
      <c r="AB46" s="3"/>
      <c r="AC46" s="2"/>
      <c r="AD46" s="3"/>
      <c r="AE46" s="3"/>
      <c r="AF46" s="41"/>
      <c r="AG46" s="45"/>
      <c r="AH46" s="45"/>
      <c r="AI46" s="45"/>
      <c r="AJ46" s="45"/>
      <c r="AK46" s="45"/>
      <c r="AL46" s="45"/>
      <c r="AM46" s="2"/>
      <c r="AN46" s="2"/>
      <c r="AO46" s="2"/>
      <c r="AP46" s="2"/>
      <c r="AQ46" s="44"/>
    </row>
    <row r="47" spans="2:43" x14ac:dyDescent="0.25">
      <c r="B47" s="112">
        <v>38</v>
      </c>
      <c r="C47" s="126">
        <v>7470</v>
      </c>
      <c r="D47" s="127">
        <v>8590</v>
      </c>
      <c r="E47" s="128">
        <v>9337</v>
      </c>
      <c r="F47" s="126">
        <v>9690</v>
      </c>
      <c r="G47" s="127">
        <v>11628</v>
      </c>
      <c r="H47" s="127">
        <v>12672</v>
      </c>
      <c r="I47" s="127">
        <v>13417</v>
      </c>
      <c r="J47" s="127">
        <v>14162</v>
      </c>
      <c r="K47" s="127">
        <v>15037</v>
      </c>
      <c r="L47" s="127">
        <v>18409</v>
      </c>
      <c r="M47" s="129">
        <v>20515</v>
      </c>
      <c r="N47" s="126">
        <v>43027.53</v>
      </c>
      <c r="O47" s="127">
        <v>46520.73</v>
      </c>
      <c r="P47" s="127">
        <v>65105.49</v>
      </c>
      <c r="Q47" s="127">
        <v>73064.399999999994</v>
      </c>
      <c r="R47" s="128">
        <v>90923.38</v>
      </c>
      <c r="S47" s="47"/>
      <c r="T47" s="47"/>
      <c r="U47" s="3"/>
      <c r="V47" s="43"/>
      <c r="X47" s="3"/>
      <c r="Y47" s="3"/>
      <c r="Z47" s="2"/>
      <c r="AA47" s="3"/>
      <c r="AB47" s="3"/>
      <c r="AC47" s="2"/>
      <c r="AD47" s="3"/>
      <c r="AE47" s="3"/>
      <c r="AF47" s="41"/>
      <c r="AG47" s="45"/>
      <c r="AH47" s="45"/>
      <c r="AI47" s="45"/>
      <c r="AJ47" s="45"/>
      <c r="AK47" s="45"/>
      <c r="AL47" s="45"/>
      <c r="AM47" s="2"/>
      <c r="AN47" s="2"/>
      <c r="AO47" s="2"/>
      <c r="AP47" s="2"/>
      <c r="AQ47" s="44"/>
    </row>
    <row r="48" spans="2:43" x14ac:dyDescent="0.25">
      <c r="B48" s="112">
        <v>39</v>
      </c>
      <c r="C48" s="126">
        <v>7882</v>
      </c>
      <c r="D48" s="127">
        <v>9064</v>
      </c>
      <c r="E48" s="128">
        <v>9853</v>
      </c>
      <c r="F48" s="126">
        <v>10225</v>
      </c>
      <c r="G48" s="127">
        <v>12270</v>
      </c>
      <c r="H48" s="127">
        <v>13371</v>
      </c>
      <c r="I48" s="127">
        <v>14158</v>
      </c>
      <c r="J48" s="127">
        <v>14944</v>
      </c>
      <c r="K48" s="127">
        <v>15763</v>
      </c>
      <c r="L48" s="127">
        <v>18840</v>
      </c>
      <c r="M48" s="129">
        <v>20995</v>
      </c>
      <c r="N48" s="126">
        <v>43888.08</v>
      </c>
      <c r="O48" s="127">
        <v>47451.15</v>
      </c>
      <c r="P48" s="127">
        <v>65721.78</v>
      </c>
      <c r="Q48" s="127">
        <v>75009.41</v>
      </c>
      <c r="R48" s="128">
        <v>92741.84</v>
      </c>
      <c r="S48" s="47"/>
      <c r="T48" s="47"/>
      <c r="U48" s="3"/>
      <c r="V48" s="43"/>
      <c r="X48" s="3"/>
      <c r="Y48" s="3"/>
      <c r="Z48" s="2"/>
      <c r="AA48" s="3"/>
      <c r="AB48" s="3"/>
      <c r="AC48" s="2"/>
      <c r="AD48" s="3"/>
      <c r="AE48" s="3"/>
      <c r="AF48" s="41"/>
      <c r="AG48" s="45"/>
      <c r="AH48" s="45"/>
      <c r="AI48" s="45"/>
      <c r="AJ48" s="45"/>
      <c r="AK48" s="45"/>
      <c r="AL48" s="45"/>
      <c r="AM48" s="2"/>
      <c r="AN48" s="2"/>
      <c r="AO48" s="2"/>
      <c r="AP48" s="2"/>
      <c r="AQ48" s="44"/>
    </row>
    <row r="49" spans="2:43" x14ac:dyDescent="0.25">
      <c r="B49" s="112">
        <v>40</v>
      </c>
      <c r="C49" s="126">
        <v>8330</v>
      </c>
      <c r="D49" s="127">
        <v>9579</v>
      </c>
      <c r="E49" s="128">
        <v>10412</v>
      </c>
      <c r="F49" s="126">
        <v>10806</v>
      </c>
      <c r="G49" s="127">
        <v>12967</v>
      </c>
      <c r="H49" s="127">
        <v>14131</v>
      </c>
      <c r="I49" s="127">
        <v>14962</v>
      </c>
      <c r="J49" s="127">
        <v>15793</v>
      </c>
      <c r="K49" s="127">
        <v>16543</v>
      </c>
      <c r="L49" s="127">
        <v>19256</v>
      </c>
      <c r="M49" s="129">
        <v>21459</v>
      </c>
      <c r="N49" s="126">
        <v>44765.84</v>
      </c>
      <c r="O49" s="127">
        <v>48400.17</v>
      </c>
      <c r="P49" s="127">
        <v>67027.45</v>
      </c>
      <c r="Q49" s="127">
        <v>76492.429999999993</v>
      </c>
      <c r="R49" s="128">
        <v>94596.68</v>
      </c>
      <c r="S49" s="47"/>
      <c r="T49" s="47"/>
      <c r="U49" s="3"/>
      <c r="V49" s="43"/>
      <c r="X49" s="3"/>
      <c r="Y49" s="3"/>
      <c r="Z49" s="2"/>
      <c r="AA49" s="3"/>
      <c r="AB49" s="3"/>
      <c r="AC49" s="2"/>
      <c r="AD49" s="3"/>
      <c r="AE49" s="3"/>
      <c r="AF49" s="41"/>
      <c r="AG49" s="45"/>
      <c r="AH49" s="45"/>
      <c r="AI49" s="45"/>
      <c r="AJ49" s="45"/>
      <c r="AK49" s="45"/>
      <c r="AL49" s="45"/>
      <c r="AM49" s="2"/>
      <c r="AN49" s="2"/>
      <c r="AO49" s="2"/>
      <c r="AP49" s="2"/>
      <c r="AQ49" s="44"/>
    </row>
    <row r="50" spans="2:43" x14ac:dyDescent="0.25">
      <c r="B50" s="112">
        <v>41</v>
      </c>
      <c r="C50" s="126">
        <v>8812</v>
      </c>
      <c r="D50" s="127">
        <v>10134</v>
      </c>
      <c r="E50" s="128">
        <v>11016</v>
      </c>
      <c r="F50" s="126">
        <v>11432</v>
      </c>
      <c r="G50" s="127">
        <v>13718</v>
      </c>
      <c r="H50" s="127">
        <v>14950</v>
      </c>
      <c r="I50" s="127">
        <v>15829</v>
      </c>
      <c r="J50" s="127">
        <v>16708</v>
      </c>
      <c r="K50" s="127">
        <v>17419</v>
      </c>
      <c r="L50" s="127">
        <v>19906</v>
      </c>
      <c r="M50" s="129">
        <v>22183</v>
      </c>
      <c r="N50" s="126">
        <v>45661.16</v>
      </c>
      <c r="O50" s="127">
        <v>49368.17</v>
      </c>
      <c r="P50" s="127">
        <v>68965.62</v>
      </c>
      <c r="Q50" s="127">
        <v>78643.69</v>
      </c>
      <c r="R50" s="128">
        <v>96488.61</v>
      </c>
      <c r="S50" s="47"/>
      <c r="T50" s="47"/>
      <c r="U50" s="3"/>
      <c r="V50" s="43"/>
      <c r="X50" s="3"/>
      <c r="Y50" s="3"/>
      <c r="Z50" s="2"/>
      <c r="AA50" s="3"/>
      <c r="AB50" s="3"/>
      <c r="AC50" s="2"/>
      <c r="AD50" s="3"/>
      <c r="AE50" s="3"/>
      <c r="AF50" s="41"/>
      <c r="AG50" s="45"/>
      <c r="AH50" s="45"/>
      <c r="AI50" s="45"/>
      <c r="AJ50" s="45"/>
      <c r="AK50" s="45"/>
      <c r="AL50" s="45"/>
      <c r="AM50" s="2"/>
      <c r="AN50" s="2"/>
      <c r="AO50" s="2"/>
      <c r="AP50" s="2"/>
      <c r="AQ50" s="44"/>
    </row>
    <row r="51" spans="2:43" x14ac:dyDescent="0.25">
      <c r="B51" s="112">
        <v>42</v>
      </c>
      <c r="C51" s="126">
        <v>9331</v>
      </c>
      <c r="D51" s="127">
        <v>10731</v>
      </c>
      <c r="E51" s="128">
        <v>11664</v>
      </c>
      <c r="F51" s="126">
        <v>12105</v>
      </c>
      <c r="G51" s="127">
        <v>14526</v>
      </c>
      <c r="H51" s="127">
        <v>15830</v>
      </c>
      <c r="I51" s="127">
        <v>16761</v>
      </c>
      <c r="J51" s="127">
        <v>17692</v>
      </c>
      <c r="K51" s="127">
        <v>18356</v>
      </c>
      <c r="L51" s="127">
        <v>20572</v>
      </c>
      <c r="M51" s="129">
        <v>22925</v>
      </c>
      <c r="N51" s="126">
        <v>46574.38</v>
      </c>
      <c r="O51" s="127">
        <v>50355.54</v>
      </c>
      <c r="P51" s="127">
        <v>70704.42</v>
      </c>
      <c r="Q51" s="127">
        <v>80438.83</v>
      </c>
      <c r="R51" s="128">
        <v>98418.39</v>
      </c>
      <c r="S51" s="47"/>
      <c r="T51" s="47"/>
      <c r="U51" s="3"/>
      <c r="V51" s="43"/>
      <c r="X51" s="3"/>
      <c r="Y51" s="3"/>
      <c r="Z51" s="2"/>
      <c r="AA51" s="3"/>
      <c r="AB51" s="3"/>
      <c r="AC51" s="2"/>
      <c r="AD51" s="3"/>
      <c r="AE51" s="3"/>
      <c r="AF51" s="41"/>
      <c r="AG51" s="45"/>
      <c r="AH51" s="45"/>
      <c r="AI51" s="45"/>
      <c r="AJ51" s="45"/>
      <c r="AK51" s="45"/>
      <c r="AL51" s="45"/>
      <c r="AM51" s="2"/>
      <c r="AN51" s="2"/>
      <c r="AO51" s="2"/>
      <c r="AP51" s="2"/>
      <c r="AQ51" s="44"/>
    </row>
    <row r="52" spans="2:43" x14ac:dyDescent="0.25">
      <c r="B52" s="112">
        <v>43</v>
      </c>
      <c r="C52" s="126">
        <v>9890</v>
      </c>
      <c r="D52" s="127">
        <v>11374</v>
      </c>
      <c r="E52" s="128">
        <v>12363</v>
      </c>
      <c r="F52" s="126">
        <v>12830</v>
      </c>
      <c r="G52" s="127">
        <v>15396</v>
      </c>
      <c r="H52" s="127">
        <v>16778</v>
      </c>
      <c r="I52" s="127">
        <v>17765</v>
      </c>
      <c r="J52" s="127">
        <v>18752</v>
      </c>
      <c r="K52" s="127">
        <v>19362</v>
      </c>
      <c r="L52" s="127">
        <v>21266</v>
      </c>
      <c r="M52" s="129">
        <v>23699</v>
      </c>
      <c r="N52" s="126">
        <v>47505.87</v>
      </c>
      <c r="O52" s="127">
        <v>51362.65</v>
      </c>
      <c r="P52" s="127">
        <v>72524.350000000006</v>
      </c>
      <c r="Q52" s="127">
        <v>82326.100000000006</v>
      </c>
      <c r="R52" s="128">
        <v>100386.75</v>
      </c>
      <c r="S52" s="47"/>
      <c r="T52" s="47"/>
      <c r="U52" s="3"/>
      <c r="V52" s="43"/>
      <c r="X52" s="3"/>
      <c r="Y52" s="3"/>
      <c r="Z52" s="2"/>
      <c r="AA52" s="3"/>
      <c r="AB52" s="3"/>
      <c r="AC52" s="2"/>
      <c r="AD52" s="3"/>
      <c r="AE52" s="3"/>
      <c r="AF52" s="41"/>
      <c r="AG52" s="45"/>
      <c r="AH52" s="45"/>
      <c r="AI52" s="45"/>
      <c r="AJ52" s="45"/>
      <c r="AK52" s="45"/>
      <c r="AL52" s="45"/>
      <c r="AM52" s="2"/>
      <c r="AN52" s="2"/>
      <c r="AO52" s="2"/>
      <c r="AP52" s="2"/>
      <c r="AQ52" s="44"/>
    </row>
    <row r="53" spans="2:43" x14ac:dyDescent="0.25">
      <c r="B53" s="112">
        <v>44</v>
      </c>
      <c r="C53" s="126">
        <v>10486</v>
      </c>
      <c r="D53" s="127">
        <v>12059</v>
      </c>
      <c r="E53" s="128">
        <v>13107</v>
      </c>
      <c r="F53" s="126">
        <v>13603</v>
      </c>
      <c r="G53" s="127">
        <v>16324</v>
      </c>
      <c r="H53" s="127">
        <v>17789</v>
      </c>
      <c r="I53" s="127">
        <v>18835</v>
      </c>
      <c r="J53" s="127">
        <v>19881</v>
      </c>
      <c r="K53" s="127">
        <v>20429</v>
      </c>
      <c r="L53" s="127">
        <v>21983</v>
      </c>
      <c r="M53" s="129">
        <v>24498</v>
      </c>
      <c r="N53" s="126">
        <v>48455.99</v>
      </c>
      <c r="O53" s="127">
        <v>52389.9</v>
      </c>
      <c r="P53" s="127">
        <v>73249.59</v>
      </c>
      <c r="Q53" s="127">
        <v>84298.61</v>
      </c>
      <c r="R53" s="128">
        <v>102394.49</v>
      </c>
      <c r="S53" s="47"/>
      <c r="T53" s="47"/>
      <c r="U53" s="3"/>
      <c r="V53" s="43"/>
      <c r="X53" s="3"/>
      <c r="Y53" s="3"/>
      <c r="Z53" s="2"/>
      <c r="AA53" s="3"/>
      <c r="AB53" s="3"/>
      <c r="AC53" s="2"/>
      <c r="AD53" s="3"/>
      <c r="AE53" s="3"/>
      <c r="AF53" s="41"/>
      <c r="AG53" s="45"/>
      <c r="AH53" s="45"/>
      <c r="AI53" s="45"/>
      <c r="AJ53" s="45"/>
      <c r="AK53" s="45"/>
      <c r="AL53" s="45"/>
      <c r="AM53" s="2"/>
      <c r="AN53" s="2"/>
      <c r="AO53" s="2"/>
      <c r="AP53" s="2"/>
      <c r="AQ53" s="44"/>
    </row>
    <row r="54" spans="2:43" x14ac:dyDescent="0.25">
      <c r="B54" s="112">
        <v>45</v>
      </c>
      <c r="C54" s="126">
        <v>11123</v>
      </c>
      <c r="D54" s="127">
        <v>12791</v>
      </c>
      <c r="E54" s="128">
        <v>13903</v>
      </c>
      <c r="F54" s="126">
        <v>14429</v>
      </c>
      <c r="G54" s="127">
        <v>17315</v>
      </c>
      <c r="H54" s="127">
        <v>18869</v>
      </c>
      <c r="I54" s="127">
        <v>19979</v>
      </c>
      <c r="J54" s="127">
        <v>21089</v>
      </c>
      <c r="K54" s="127">
        <v>21644</v>
      </c>
      <c r="L54" s="127">
        <v>23163</v>
      </c>
      <c r="M54" s="129">
        <v>25813</v>
      </c>
      <c r="N54" s="126">
        <v>49425.11</v>
      </c>
      <c r="O54" s="127">
        <v>53437.7</v>
      </c>
      <c r="P54" s="127">
        <v>74714.58</v>
      </c>
      <c r="Q54" s="127">
        <v>86346.75</v>
      </c>
      <c r="R54" s="128">
        <v>104442.38</v>
      </c>
      <c r="S54" s="47"/>
      <c r="T54" s="47"/>
      <c r="U54" s="3"/>
      <c r="V54" s="43"/>
      <c r="X54" s="3"/>
      <c r="Y54" s="3"/>
      <c r="Z54" s="2"/>
      <c r="AA54" s="3"/>
      <c r="AB54" s="3"/>
      <c r="AC54" s="2"/>
      <c r="AD54" s="3"/>
      <c r="AE54" s="3"/>
      <c r="AF54" s="41"/>
      <c r="AG54" s="45"/>
      <c r="AH54" s="45"/>
      <c r="AI54" s="45"/>
      <c r="AJ54" s="45"/>
      <c r="AK54" s="45"/>
      <c r="AL54" s="45"/>
      <c r="AM54" s="2"/>
      <c r="AN54" s="2"/>
      <c r="AO54" s="2"/>
      <c r="AP54" s="2"/>
      <c r="AQ54" s="44"/>
    </row>
    <row r="55" spans="2:43" x14ac:dyDescent="0.25">
      <c r="B55" s="112">
        <v>46</v>
      </c>
      <c r="C55" s="126">
        <v>11803</v>
      </c>
      <c r="D55" s="127">
        <v>13573</v>
      </c>
      <c r="E55" s="128">
        <v>14753</v>
      </c>
      <c r="F55" s="126">
        <v>15311</v>
      </c>
      <c r="G55" s="127">
        <v>18373</v>
      </c>
      <c r="H55" s="127">
        <v>20022</v>
      </c>
      <c r="I55" s="127">
        <v>21200</v>
      </c>
      <c r="J55" s="127">
        <v>22378</v>
      </c>
      <c r="K55" s="127">
        <v>22967</v>
      </c>
      <c r="L55" s="127">
        <v>24571</v>
      </c>
      <c r="M55" s="129">
        <v>27382</v>
      </c>
      <c r="N55" s="126">
        <v>50413.61</v>
      </c>
      <c r="O55" s="127">
        <v>54506.45</v>
      </c>
      <c r="P55" s="127">
        <v>76208.87</v>
      </c>
      <c r="Q55" s="127">
        <v>88686.39</v>
      </c>
      <c r="R55" s="128">
        <v>106531.23</v>
      </c>
      <c r="S55" s="47"/>
      <c r="T55" s="47"/>
      <c r="U55" s="3"/>
      <c r="V55" s="43"/>
      <c r="X55" s="3"/>
      <c r="Y55" s="3"/>
      <c r="Z55" s="2"/>
      <c r="AA55" s="3"/>
      <c r="AB55" s="3"/>
      <c r="AC55" s="2"/>
      <c r="AD55" s="3"/>
      <c r="AE55" s="3"/>
      <c r="AF55" s="41"/>
      <c r="AG55" s="45"/>
      <c r="AH55" s="45"/>
      <c r="AI55" s="45"/>
      <c r="AJ55" s="45"/>
      <c r="AK55" s="45"/>
      <c r="AL55" s="45"/>
      <c r="AM55" s="2"/>
      <c r="AN55" s="2"/>
      <c r="AO55" s="2"/>
      <c r="AP55" s="2"/>
      <c r="AQ55" s="44"/>
    </row>
    <row r="56" spans="2:43" x14ac:dyDescent="0.25">
      <c r="B56" s="112">
        <v>47</v>
      </c>
      <c r="C56" s="126">
        <v>12523</v>
      </c>
      <c r="D56" s="127">
        <v>14402</v>
      </c>
      <c r="E56" s="128">
        <v>15654</v>
      </c>
      <c r="F56" s="126">
        <v>16246</v>
      </c>
      <c r="G56" s="127">
        <v>19495</v>
      </c>
      <c r="H56" s="127">
        <v>21245</v>
      </c>
      <c r="I56" s="127">
        <v>22494</v>
      </c>
      <c r="J56" s="127">
        <v>23744</v>
      </c>
      <c r="K56" s="127">
        <v>24369</v>
      </c>
      <c r="L56" s="127">
        <v>26066</v>
      </c>
      <c r="M56" s="129">
        <v>29048</v>
      </c>
      <c r="N56" s="126">
        <v>50917.74</v>
      </c>
      <c r="O56" s="127">
        <v>55051.519999999997</v>
      </c>
      <c r="P56" s="127">
        <v>81141.919999999998</v>
      </c>
      <c r="Q56" s="127">
        <v>91016.41</v>
      </c>
      <c r="R56" s="128">
        <v>107596.54</v>
      </c>
      <c r="S56" s="47"/>
      <c r="T56" s="47"/>
      <c r="U56" s="3"/>
      <c r="V56" s="43"/>
      <c r="X56" s="3"/>
      <c r="Y56" s="3"/>
      <c r="Z56" s="2"/>
      <c r="AA56" s="3"/>
      <c r="AB56" s="3"/>
      <c r="AC56" s="2"/>
      <c r="AD56" s="3"/>
      <c r="AE56" s="3"/>
      <c r="AF56" s="41"/>
      <c r="AG56" s="45"/>
      <c r="AH56" s="45"/>
      <c r="AI56" s="45"/>
      <c r="AJ56" s="45"/>
      <c r="AK56" s="45"/>
      <c r="AL56" s="45"/>
      <c r="AM56" s="2"/>
      <c r="AN56" s="2"/>
      <c r="AO56" s="2"/>
      <c r="AP56" s="2"/>
      <c r="AQ56" s="44"/>
    </row>
    <row r="57" spans="2:43" x14ac:dyDescent="0.25">
      <c r="B57" s="112">
        <v>48</v>
      </c>
      <c r="C57" s="126">
        <v>13290</v>
      </c>
      <c r="D57" s="127">
        <v>15283</v>
      </c>
      <c r="E57" s="128">
        <v>16612</v>
      </c>
      <c r="F57" s="126">
        <v>17240</v>
      </c>
      <c r="G57" s="127">
        <v>20688</v>
      </c>
      <c r="H57" s="127">
        <v>22545</v>
      </c>
      <c r="I57" s="127">
        <v>23871</v>
      </c>
      <c r="J57" s="127">
        <v>25197</v>
      </c>
      <c r="K57" s="127">
        <v>25860</v>
      </c>
      <c r="L57" s="127">
        <v>27652</v>
      </c>
      <c r="M57" s="129">
        <v>30815</v>
      </c>
      <c r="N57" s="126">
        <v>51426.92</v>
      </c>
      <c r="O57" s="127">
        <v>55602.03</v>
      </c>
      <c r="P57" s="127">
        <v>83460.97</v>
      </c>
      <c r="Q57" s="127">
        <v>93435.8</v>
      </c>
      <c r="R57" s="128">
        <v>108672.5</v>
      </c>
      <c r="S57" s="47"/>
      <c r="T57" s="47"/>
      <c r="U57" s="3"/>
      <c r="V57" s="43"/>
      <c r="X57" s="3"/>
      <c r="Y57" s="3"/>
      <c r="Z57" s="2"/>
      <c r="AA57" s="3"/>
      <c r="AB57" s="3"/>
      <c r="AC57" s="2"/>
      <c r="AD57" s="3"/>
      <c r="AE57" s="3"/>
      <c r="AF57" s="41"/>
      <c r="AG57" s="45"/>
      <c r="AH57" s="45"/>
      <c r="AI57" s="45"/>
      <c r="AJ57" s="45"/>
      <c r="AK57" s="45"/>
      <c r="AL57" s="45"/>
      <c r="AM57" s="2"/>
      <c r="AN57" s="2"/>
      <c r="AO57" s="2"/>
      <c r="AP57" s="2"/>
      <c r="AQ57" s="44"/>
    </row>
    <row r="58" spans="2:43" x14ac:dyDescent="0.25">
      <c r="B58" s="112">
        <v>49</v>
      </c>
      <c r="C58" s="126">
        <v>14102</v>
      </c>
      <c r="D58" s="127">
        <v>16217</v>
      </c>
      <c r="E58" s="128">
        <v>17628</v>
      </c>
      <c r="F58" s="126">
        <v>18294</v>
      </c>
      <c r="G58" s="127">
        <v>21953</v>
      </c>
      <c r="H58" s="127">
        <v>23923</v>
      </c>
      <c r="I58" s="127">
        <v>25330</v>
      </c>
      <c r="J58" s="127">
        <v>26737</v>
      </c>
      <c r="K58" s="127">
        <v>27441</v>
      </c>
      <c r="L58" s="127">
        <v>29330</v>
      </c>
      <c r="M58" s="129">
        <v>32685</v>
      </c>
      <c r="N58" s="126">
        <v>51941.19</v>
      </c>
      <c r="O58" s="127">
        <v>56158.05</v>
      </c>
      <c r="P58" s="127">
        <v>85874.89</v>
      </c>
      <c r="Q58" s="127">
        <v>95951.44</v>
      </c>
      <c r="R58" s="128">
        <v>109759.23</v>
      </c>
      <c r="S58" s="47"/>
      <c r="T58" s="47"/>
      <c r="U58" s="3"/>
      <c r="V58" s="43"/>
      <c r="X58" s="3"/>
      <c r="Y58" s="3"/>
      <c r="Z58" s="2"/>
      <c r="AA58" s="3"/>
      <c r="AB58" s="3"/>
      <c r="AC58" s="2"/>
      <c r="AD58" s="3"/>
      <c r="AE58" s="3"/>
      <c r="AF58" s="41"/>
      <c r="AG58" s="45"/>
      <c r="AH58" s="45"/>
      <c r="AI58" s="45"/>
      <c r="AJ58" s="45"/>
      <c r="AK58" s="45"/>
      <c r="AL58" s="45"/>
      <c r="AM58" s="2"/>
      <c r="AN58" s="2"/>
      <c r="AO58" s="2"/>
      <c r="AP58" s="2"/>
      <c r="AQ58" s="44"/>
    </row>
    <row r="59" spans="2:43" x14ac:dyDescent="0.25">
      <c r="B59" s="112">
        <v>50</v>
      </c>
      <c r="C59" s="126">
        <v>14960</v>
      </c>
      <c r="D59" s="127">
        <v>17204</v>
      </c>
      <c r="E59" s="128">
        <v>18700</v>
      </c>
      <c r="F59" s="126">
        <v>19407</v>
      </c>
      <c r="G59" s="127">
        <v>23288</v>
      </c>
      <c r="H59" s="127">
        <v>25378</v>
      </c>
      <c r="I59" s="127">
        <v>26871</v>
      </c>
      <c r="J59" s="127">
        <v>28364</v>
      </c>
      <c r="K59" s="127">
        <v>29111</v>
      </c>
      <c r="L59" s="127">
        <v>31104</v>
      </c>
      <c r="M59" s="129">
        <v>34663</v>
      </c>
      <c r="N59" s="126">
        <v>56385.27</v>
      </c>
      <c r="O59" s="127">
        <v>62084.49</v>
      </c>
      <c r="P59" s="127">
        <v>90282.559999999998</v>
      </c>
      <c r="Q59" s="127">
        <v>100471.83</v>
      </c>
      <c r="R59" s="128">
        <v>110907</v>
      </c>
      <c r="S59" s="47"/>
      <c r="T59" s="47"/>
      <c r="U59" s="3"/>
      <c r="V59" s="43"/>
      <c r="X59" s="3"/>
      <c r="Y59" s="3"/>
      <c r="Z59" s="2"/>
      <c r="AA59" s="3"/>
      <c r="AB59" s="3"/>
      <c r="AC59" s="2"/>
      <c r="AD59" s="3"/>
      <c r="AE59" s="3"/>
      <c r="AF59" s="41"/>
      <c r="AG59" s="45"/>
      <c r="AH59" s="45"/>
      <c r="AI59" s="45"/>
      <c r="AJ59" s="45"/>
      <c r="AK59" s="45"/>
      <c r="AL59" s="45"/>
      <c r="AM59" s="2"/>
      <c r="AN59" s="2"/>
      <c r="AO59" s="2"/>
      <c r="AP59" s="2"/>
      <c r="AQ59" s="44"/>
    </row>
    <row r="60" spans="2:43" x14ac:dyDescent="0.25">
      <c r="B60" s="112">
        <v>51</v>
      </c>
      <c r="C60" s="126">
        <v>15866</v>
      </c>
      <c r="D60" s="127">
        <v>18246</v>
      </c>
      <c r="E60" s="128">
        <v>19832</v>
      </c>
      <c r="F60" s="126">
        <v>20582</v>
      </c>
      <c r="G60" s="127">
        <v>24698</v>
      </c>
      <c r="H60" s="127">
        <v>26915</v>
      </c>
      <c r="I60" s="127">
        <v>28498</v>
      </c>
      <c r="J60" s="127">
        <v>30081</v>
      </c>
      <c r="K60" s="127">
        <v>30873</v>
      </c>
      <c r="L60" s="127">
        <v>32977</v>
      </c>
      <c r="M60" s="129">
        <v>36749</v>
      </c>
      <c r="N60" s="126">
        <v>58736.59</v>
      </c>
      <c r="O60" s="127">
        <v>64720.72</v>
      </c>
      <c r="P60" s="127">
        <v>92688.24</v>
      </c>
      <c r="Q60" s="127">
        <v>102966.84</v>
      </c>
      <c r="R60" s="128">
        <v>113715.91</v>
      </c>
      <c r="S60" s="47"/>
      <c r="T60" s="47"/>
      <c r="U60" s="3"/>
      <c r="V60" s="43"/>
      <c r="X60" s="3"/>
      <c r="Y60" s="3"/>
      <c r="Z60" s="2"/>
      <c r="AA60" s="3"/>
      <c r="AB60" s="3"/>
      <c r="AC60" s="2"/>
      <c r="AD60" s="3"/>
      <c r="AE60" s="3"/>
      <c r="AF60" s="41"/>
      <c r="AG60" s="45"/>
      <c r="AH60" s="45"/>
      <c r="AI60" s="45"/>
      <c r="AJ60" s="45"/>
      <c r="AK60" s="45"/>
      <c r="AL60" s="45"/>
      <c r="AM60" s="2"/>
      <c r="AN60" s="2"/>
      <c r="AO60" s="2"/>
      <c r="AP60" s="2"/>
      <c r="AQ60" s="44"/>
    </row>
    <row r="61" spans="2:43" x14ac:dyDescent="0.25">
      <c r="B61" s="112">
        <v>52</v>
      </c>
      <c r="C61" s="126">
        <v>16822</v>
      </c>
      <c r="D61" s="127">
        <v>19346</v>
      </c>
      <c r="E61" s="128">
        <v>21028</v>
      </c>
      <c r="F61" s="126">
        <v>21823</v>
      </c>
      <c r="G61" s="127">
        <v>26188</v>
      </c>
      <c r="H61" s="127">
        <v>28538</v>
      </c>
      <c r="I61" s="127">
        <v>30216</v>
      </c>
      <c r="J61" s="127">
        <v>31895</v>
      </c>
      <c r="K61" s="127">
        <v>32735</v>
      </c>
      <c r="L61" s="127">
        <v>34950</v>
      </c>
      <c r="M61" s="129">
        <v>38948</v>
      </c>
      <c r="N61" s="126">
        <v>61205.45</v>
      </c>
      <c r="O61" s="127">
        <v>67488.759999999995</v>
      </c>
      <c r="P61" s="127">
        <v>95250.66</v>
      </c>
      <c r="Q61" s="127">
        <v>105632.36</v>
      </c>
      <c r="R61" s="128">
        <v>116714.18</v>
      </c>
      <c r="S61" s="47"/>
      <c r="T61" s="47"/>
      <c r="U61" s="3"/>
      <c r="V61" s="43"/>
      <c r="X61" s="3"/>
      <c r="Y61" s="3"/>
      <c r="Z61" s="2"/>
      <c r="AA61" s="3"/>
      <c r="AB61" s="3"/>
      <c r="AC61" s="2"/>
      <c r="AD61" s="3"/>
      <c r="AE61" s="3"/>
      <c r="AF61" s="41"/>
      <c r="AG61" s="45"/>
      <c r="AH61" s="45"/>
      <c r="AI61" s="45"/>
      <c r="AJ61" s="45"/>
      <c r="AK61" s="45"/>
      <c r="AL61" s="45"/>
      <c r="AM61" s="2"/>
      <c r="AN61" s="2"/>
      <c r="AO61" s="2"/>
      <c r="AP61" s="2"/>
      <c r="AQ61" s="44"/>
    </row>
    <row r="62" spans="2:43" x14ac:dyDescent="0.25">
      <c r="B62" s="112">
        <v>53</v>
      </c>
      <c r="C62" s="126">
        <v>17828</v>
      </c>
      <c r="D62" s="127">
        <v>20502</v>
      </c>
      <c r="E62" s="128">
        <v>22285</v>
      </c>
      <c r="F62" s="126">
        <v>23127</v>
      </c>
      <c r="G62" s="127">
        <v>27752</v>
      </c>
      <c r="H62" s="127">
        <v>30243</v>
      </c>
      <c r="I62" s="127">
        <v>32022</v>
      </c>
      <c r="J62" s="127">
        <v>33801</v>
      </c>
      <c r="K62" s="127">
        <v>34691</v>
      </c>
      <c r="L62" s="127">
        <v>37027</v>
      </c>
      <c r="M62" s="129">
        <v>41262</v>
      </c>
      <c r="N62" s="126">
        <v>63797.75</v>
      </c>
      <c r="O62" s="127">
        <v>70395.17</v>
      </c>
      <c r="P62" s="127">
        <v>98016.58</v>
      </c>
      <c r="Q62" s="127">
        <v>108523.37</v>
      </c>
      <c r="R62" s="128">
        <v>119962.7</v>
      </c>
      <c r="S62" s="47"/>
      <c r="T62" s="47"/>
      <c r="U62" s="3"/>
      <c r="V62" s="43"/>
      <c r="X62" s="3"/>
      <c r="Y62" s="3"/>
      <c r="Z62" s="2"/>
      <c r="AA62" s="3"/>
      <c r="AB62" s="3"/>
      <c r="AC62" s="2"/>
      <c r="AD62" s="3"/>
      <c r="AE62" s="3"/>
      <c r="AF62" s="41"/>
      <c r="AG62" s="45"/>
      <c r="AH62" s="45"/>
      <c r="AI62" s="45"/>
      <c r="AJ62" s="45"/>
      <c r="AK62" s="45"/>
      <c r="AL62" s="45"/>
      <c r="AM62" s="2"/>
      <c r="AN62" s="2"/>
      <c r="AO62" s="2"/>
      <c r="AP62" s="2"/>
      <c r="AQ62" s="44"/>
    </row>
    <row r="63" spans="2:43" x14ac:dyDescent="0.25">
      <c r="B63" s="112">
        <v>54</v>
      </c>
      <c r="C63" s="126">
        <v>18887</v>
      </c>
      <c r="D63" s="127">
        <v>21720</v>
      </c>
      <c r="E63" s="128">
        <v>23609</v>
      </c>
      <c r="F63" s="126">
        <v>24501</v>
      </c>
      <c r="G63" s="127">
        <v>29401</v>
      </c>
      <c r="H63" s="127">
        <v>32040</v>
      </c>
      <c r="I63" s="127">
        <v>33924</v>
      </c>
      <c r="J63" s="127">
        <v>35809</v>
      </c>
      <c r="K63" s="127">
        <v>36808</v>
      </c>
      <c r="L63" s="127">
        <v>39528</v>
      </c>
      <c r="M63" s="129">
        <v>44049</v>
      </c>
      <c r="N63" s="126">
        <v>66519.64</v>
      </c>
      <c r="O63" s="127">
        <v>73446.899999999994</v>
      </c>
      <c r="P63" s="127">
        <v>101053.38</v>
      </c>
      <c r="Q63" s="127">
        <v>111716.89</v>
      </c>
      <c r="R63" s="128">
        <v>123546.8</v>
      </c>
      <c r="S63" s="47"/>
      <c r="T63" s="47"/>
      <c r="U63" s="3"/>
      <c r="V63" s="43"/>
      <c r="X63" s="3"/>
      <c r="Y63" s="3"/>
      <c r="Z63" s="2"/>
      <c r="AA63" s="3"/>
      <c r="AB63" s="3"/>
      <c r="AC63" s="2"/>
      <c r="AD63" s="3"/>
      <c r="AE63" s="3"/>
      <c r="AF63" s="41"/>
      <c r="AG63" s="45"/>
      <c r="AH63" s="45"/>
      <c r="AI63" s="45"/>
      <c r="AJ63" s="45"/>
      <c r="AK63" s="45"/>
      <c r="AL63" s="45"/>
      <c r="AM63" s="2"/>
      <c r="AN63" s="2"/>
      <c r="AO63" s="2"/>
      <c r="AP63" s="2"/>
      <c r="AQ63" s="44"/>
    </row>
    <row r="64" spans="2:43" x14ac:dyDescent="0.25">
      <c r="B64" s="112">
        <v>55</v>
      </c>
      <c r="C64" s="126">
        <v>19997</v>
      </c>
      <c r="D64" s="127">
        <v>22996</v>
      </c>
      <c r="E64" s="128">
        <v>24996</v>
      </c>
      <c r="F64" s="126">
        <v>25941</v>
      </c>
      <c r="G64" s="127">
        <v>31129</v>
      </c>
      <c r="H64" s="127">
        <v>33923</v>
      </c>
      <c r="I64" s="127">
        <v>35918</v>
      </c>
      <c r="J64" s="127">
        <v>37914</v>
      </c>
      <c r="K64" s="127">
        <v>39121</v>
      </c>
      <c r="L64" s="127">
        <v>42690</v>
      </c>
      <c r="M64" s="129">
        <v>47573</v>
      </c>
      <c r="N64" s="126">
        <v>67436.73</v>
      </c>
      <c r="O64" s="127">
        <v>74517.47</v>
      </c>
      <c r="P64" s="127">
        <v>104446.31</v>
      </c>
      <c r="Q64" s="127">
        <v>115310.53</v>
      </c>
      <c r="R64" s="128">
        <v>127543.7</v>
      </c>
      <c r="S64" s="47"/>
      <c r="T64" s="47"/>
      <c r="U64" s="3"/>
      <c r="V64" s="43"/>
      <c r="X64" s="3"/>
      <c r="Y64" s="3"/>
      <c r="Z64" s="2"/>
      <c r="AA64" s="3"/>
      <c r="AB64" s="3"/>
      <c r="AC64" s="2"/>
      <c r="AD64" s="3"/>
      <c r="AE64" s="3"/>
      <c r="AF64" s="41"/>
      <c r="AG64" s="45"/>
      <c r="AH64" s="45"/>
      <c r="AI64" s="45"/>
      <c r="AJ64" s="45"/>
      <c r="AK64" s="45"/>
      <c r="AL64" s="45"/>
      <c r="AM64" s="2"/>
      <c r="AN64" s="2"/>
      <c r="AO64" s="2"/>
      <c r="AP64" s="2"/>
      <c r="AQ64" s="44"/>
    </row>
    <row r="65" spans="2:43" x14ac:dyDescent="0.25">
      <c r="B65" s="112">
        <v>56</v>
      </c>
      <c r="C65" s="126">
        <v>21162</v>
      </c>
      <c r="D65" s="127">
        <v>24337</v>
      </c>
      <c r="E65" s="128">
        <v>26453</v>
      </c>
      <c r="F65" s="126">
        <v>27453</v>
      </c>
      <c r="G65" s="127">
        <v>32944</v>
      </c>
      <c r="H65" s="127">
        <v>35900</v>
      </c>
      <c r="I65" s="127">
        <v>38012</v>
      </c>
      <c r="J65" s="127">
        <v>40124</v>
      </c>
      <c r="K65" s="127">
        <v>41568</v>
      </c>
      <c r="L65" s="127">
        <v>46105</v>
      </c>
      <c r="M65" s="129">
        <v>51379</v>
      </c>
      <c r="N65" s="126">
        <v>70479.460000000006</v>
      </c>
      <c r="O65" s="127">
        <v>77958.22</v>
      </c>
      <c r="P65" s="127">
        <v>108305.36</v>
      </c>
      <c r="Q65" s="127">
        <v>119426.67</v>
      </c>
      <c r="R65" s="128">
        <v>132151.35</v>
      </c>
      <c r="S65" s="47"/>
      <c r="T65" s="47"/>
      <c r="U65" s="3"/>
      <c r="V65" s="43"/>
      <c r="X65" s="3"/>
      <c r="Y65" s="3"/>
      <c r="Z65" s="2"/>
      <c r="AA65" s="3"/>
      <c r="AB65" s="3"/>
      <c r="AC65" s="2"/>
      <c r="AD65" s="3"/>
      <c r="AE65" s="3"/>
      <c r="AF65" s="41"/>
      <c r="AG65" s="45"/>
      <c r="AH65" s="45"/>
      <c r="AI65" s="45"/>
      <c r="AJ65" s="45"/>
      <c r="AK65" s="45"/>
      <c r="AL65" s="45"/>
      <c r="AM65" s="2"/>
      <c r="AN65" s="2"/>
      <c r="AO65" s="2"/>
      <c r="AP65" s="2"/>
      <c r="AQ65" s="44"/>
    </row>
    <row r="66" spans="2:43" x14ac:dyDescent="0.25">
      <c r="B66" s="112">
        <v>57</v>
      </c>
      <c r="C66" s="126">
        <v>22383</v>
      </c>
      <c r="D66" s="127">
        <v>25741</v>
      </c>
      <c r="E66" s="128">
        <v>27979</v>
      </c>
      <c r="F66" s="126">
        <v>29037</v>
      </c>
      <c r="G66" s="127">
        <v>34844</v>
      </c>
      <c r="H66" s="127">
        <v>37971</v>
      </c>
      <c r="I66" s="127">
        <v>40205</v>
      </c>
      <c r="J66" s="127">
        <v>42439</v>
      </c>
      <c r="K66" s="127">
        <v>44151</v>
      </c>
      <c r="L66" s="127">
        <v>49793</v>
      </c>
      <c r="M66" s="129">
        <v>55489</v>
      </c>
      <c r="N66" s="126">
        <v>73664.56</v>
      </c>
      <c r="O66" s="127">
        <v>81560.539999999994</v>
      </c>
      <c r="P66" s="127">
        <v>111826.76</v>
      </c>
      <c r="Q66" s="127">
        <v>124220.69</v>
      </c>
      <c r="R66" s="128">
        <v>137511.12</v>
      </c>
      <c r="S66" s="47"/>
      <c r="T66" s="47"/>
      <c r="U66" s="3"/>
      <c r="V66" s="43"/>
      <c r="X66" s="3"/>
      <c r="Y66" s="3"/>
      <c r="Z66" s="2"/>
      <c r="AA66" s="3"/>
      <c r="AB66" s="3"/>
      <c r="AC66" s="2"/>
      <c r="AD66" s="3"/>
      <c r="AE66" s="3"/>
      <c r="AF66" s="41"/>
      <c r="AG66" s="45"/>
      <c r="AH66" s="45"/>
      <c r="AI66" s="45"/>
      <c r="AJ66" s="45"/>
      <c r="AK66" s="45"/>
      <c r="AL66" s="45"/>
      <c r="AM66" s="2"/>
      <c r="AN66" s="2"/>
      <c r="AO66" s="2"/>
      <c r="AP66" s="2"/>
      <c r="AQ66" s="44"/>
    </row>
    <row r="67" spans="2:43" x14ac:dyDescent="0.25">
      <c r="B67" s="112">
        <v>58</v>
      </c>
      <c r="C67" s="126">
        <v>23662</v>
      </c>
      <c r="D67" s="127">
        <v>27211</v>
      </c>
      <c r="E67" s="128">
        <v>29577</v>
      </c>
      <c r="F67" s="126">
        <v>30695</v>
      </c>
      <c r="G67" s="127">
        <v>36834</v>
      </c>
      <c r="H67" s="127">
        <v>40140</v>
      </c>
      <c r="I67" s="127">
        <v>42501</v>
      </c>
      <c r="J67" s="127">
        <v>44862</v>
      </c>
      <c r="K67" s="127">
        <v>46876</v>
      </c>
      <c r="L67" s="127">
        <v>53777</v>
      </c>
      <c r="M67" s="129">
        <v>59929</v>
      </c>
      <c r="N67" s="126">
        <v>77037.919999999998</v>
      </c>
      <c r="O67" s="127">
        <v>85376.05</v>
      </c>
      <c r="P67" s="127">
        <v>117245.4</v>
      </c>
      <c r="Q67" s="127">
        <v>129878.2</v>
      </c>
      <c r="R67" s="128">
        <v>143829.26999999999</v>
      </c>
      <c r="S67" s="47"/>
      <c r="T67" s="47"/>
      <c r="U67" s="3"/>
      <c r="V67" s="43"/>
      <c r="X67" s="3"/>
      <c r="Y67" s="3"/>
      <c r="Z67" s="2"/>
      <c r="AA67" s="3"/>
      <c r="AB67" s="3"/>
      <c r="AC67" s="2"/>
      <c r="AD67" s="3"/>
      <c r="AE67" s="3"/>
      <c r="AF67" s="41"/>
      <c r="AG67" s="45"/>
      <c r="AH67" s="45"/>
      <c r="AI67" s="45"/>
      <c r="AJ67" s="45"/>
      <c r="AK67" s="45"/>
      <c r="AL67" s="45"/>
      <c r="AM67" s="2"/>
      <c r="AN67" s="2"/>
      <c r="AO67" s="2"/>
      <c r="AP67" s="2"/>
      <c r="AQ67" s="44"/>
    </row>
    <row r="68" spans="2:43" x14ac:dyDescent="0.25">
      <c r="B68" s="112">
        <v>59</v>
      </c>
      <c r="C68" s="126">
        <v>24997</v>
      </c>
      <c r="D68" s="127">
        <v>28746</v>
      </c>
      <c r="E68" s="128">
        <v>31246</v>
      </c>
      <c r="F68" s="126">
        <v>32427</v>
      </c>
      <c r="G68" s="127">
        <v>38912</v>
      </c>
      <c r="H68" s="127">
        <v>42405</v>
      </c>
      <c r="I68" s="127">
        <v>44899</v>
      </c>
      <c r="J68" s="127">
        <v>47393</v>
      </c>
      <c r="K68" s="127">
        <v>49748</v>
      </c>
      <c r="L68" s="127">
        <v>58079</v>
      </c>
      <c r="M68" s="129">
        <v>64723</v>
      </c>
      <c r="N68" s="126">
        <v>80556.56</v>
      </c>
      <c r="O68" s="127">
        <v>89356.53</v>
      </c>
      <c r="P68" s="127">
        <v>120050.53</v>
      </c>
      <c r="Q68" s="127">
        <v>131847.97</v>
      </c>
      <c r="R68" s="128">
        <v>146064.65</v>
      </c>
      <c r="S68" s="47"/>
      <c r="T68" s="47"/>
      <c r="U68" s="3"/>
      <c r="V68" s="43"/>
      <c r="X68" s="3"/>
      <c r="Y68" s="3"/>
      <c r="Z68" s="2"/>
      <c r="AA68" s="3"/>
      <c r="AB68" s="3"/>
      <c r="AC68" s="2"/>
      <c r="AD68" s="3"/>
      <c r="AE68" s="3"/>
      <c r="AF68" s="41"/>
      <c r="AG68" s="45"/>
      <c r="AH68" s="45"/>
      <c r="AI68" s="45"/>
      <c r="AJ68" s="45"/>
      <c r="AK68" s="45"/>
      <c r="AL68" s="45"/>
      <c r="AM68" s="2"/>
      <c r="AN68" s="2"/>
      <c r="AO68" s="2"/>
      <c r="AP68" s="2"/>
      <c r="AQ68" s="44"/>
    </row>
    <row r="69" spans="2:43" x14ac:dyDescent="0.25">
      <c r="B69" s="112">
        <v>60</v>
      </c>
      <c r="C69" s="126">
        <v>27333</v>
      </c>
      <c r="D69" s="127">
        <v>31433</v>
      </c>
      <c r="E69" s="128">
        <v>34166</v>
      </c>
      <c r="F69" s="126">
        <v>35458</v>
      </c>
      <c r="G69" s="127">
        <v>42550</v>
      </c>
      <c r="H69" s="127">
        <v>46368</v>
      </c>
      <c r="I69" s="127">
        <v>49096</v>
      </c>
      <c r="J69" s="127">
        <v>51823</v>
      </c>
      <c r="K69" s="127">
        <v>54741</v>
      </c>
      <c r="L69" s="127">
        <v>63173</v>
      </c>
      <c r="M69" s="129">
        <v>70400</v>
      </c>
      <c r="N69" s="126">
        <v>84258.83</v>
      </c>
      <c r="O69" s="127">
        <v>93545.12</v>
      </c>
      <c r="P69" s="127">
        <v>123045.81</v>
      </c>
      <c r="Q69" s="127">
        <v>133805.35999999999</v>
      </c>
      <c r="R69" s="128">
        <v>148285.79999999999</v>
      </c>
      <c r="S69" s="47"/>
      <c r="T69" s="47"/>
      <c r="U69" s="3"/>
      <c r="V69" s="43"/>
      <c r="X69" s="3"/>
      <c r="Y69" s="3"/>
      <c r="Z69" s="2"/>
      <c r="AA69" s="3"/>
      <c r="AB69" s="3"/>
      <c r="AC69" s="2"/>
      <c r="AD69" s="3"/>
      <c r="AE69" s="3"/>
      <c r="AF69" s="41"/>
      <c r="AG69" s="45"/>
      <c r="AH69" s="45"/>
      <c r="AI69" s="45"/>
      <c r="AJ69" s="45"/>
      <c r="AK69" s="45"/>
      <c r="AL69" s="45"/>
      <c r="AM69" s="2"/>
      <c r="AN69" s="2"/>
      <c r="AO69" s="2"/>
      <c r="AP69" s="2"/>
      <c r="AQ69" s="44"/>
    </row>
    <row r="70" spans="2:43" x14ac:dyDescent="0.25">
      <c r="B70" s="112">
        <v>61</v>
      </c>
      <c r="C70" s="126">
        <v>29669</v>
      </c>
      <c r="D70" s="127">
        <v>34119</v>
      </c>
      <c r="E70" s="128">
        <v>37086</v>
      </c>
      <c r="F70" s="126">
        <v>38488</v>
      </c>
      <c r="G70" s="127">
        <v>46186</v>
      </c>
      <c r="H70" s="127">
        <v>50330</v>
      </c>
      <c r="I70" s="127">
        <v>53291</v>
      </c>
      <c r="J70" s="127">
        <v>56252</v>
      </c>
      <c r="K70" s="127">
        <v>59113</v>
      </c>
      <c r="L70" s="127">
        <v>65013</v>
      </c>
      <c r="M70" s="129">
        <v>72450</v>
      </c>
      <c r="N70" s="126">
        <v>86215.89</v>
      </c>
      <c r="O70" s="127">
        <v>95773.24</v>
      </c>
      <c r="P70" s="127">
        <v>128945.24</v>
      </c>
      <c r="Q70" s="127">
        <v>136029.5</v>
      </c>
      <c r="R70" s="128">
        <v>150802.1</v>
      </c>
      <c r="S70" s="47"/>
      <c r="T70" s="47"/>
      <c r="U70" s="3"/>
      <c r="V70" s="43"/>
      <c r="X70" s="3"/>
      <c r="Y70" s="3"/>
      <c r="Z70" s="2"/>
      <c r="AA70" s="3"/>
      <c r="AB70" s="3"/>
      <c r="AC70" s="2"/>
      <c r="AD70" s="3"/>
      <c r="AE70" s="3"/>
      <c r="AF70" s="41"/>
      <c r="AG70" s="45"/>
      <c r="AH70" s="45"/>
      <c r="AI70" s="45"/>
      <c r="AJ70" s="45"/>
      <c r="AK70" s="45"/>
      <c r="AL70" s="45"/>
      <c r="AM70" s="2"/>
      <c r="AN70" s="2"/>
      <c r="AO70" s="2"/>
      <c r="AP70" s="2"/>
      <c r="AQ70" s="44"/>
    </row>
    <row r="71" spans="2:43" x14ac:dyDescent="0.25">
      <c r="B71" s="112">
        <v>62</v>
      </c>
      <c r="C71" s="126">
        <v>31277</v>
      </c>
      <c r="D71" s="127">
        <v>35968</v>
      </c>
      <c r="E71" s="128">
        <v>39096</v>
      </c>
      <c r="F71" s="126">
        <v>40574</v>
      </c>
      <c r="G71" s="127">
        <v>48689</v>
      </c>
      <c r="H71" s="127">
        <v>53058</v>
      </c>
      <c r="I71" s="127">
        <v>56179</v>
      </c>
      <c r="J71" s="127">
        <v>59300</v>
      </c>
      <c r="K71" s="127">
        <v>62388</v>
      </c>
      <c r="L71" s="127">
        <v>68914</v>
      </c>
      <c r="M71" s="129">
        <v>76797</v>
      </c>
      <c r="N71" s="126">
        <v>90485.21</v>
      </c>
      <c r="O71" s="127">
        <v>100602.27</v>
      </c>
      <c r="P71" s="127">
        <v>134779.4</v>
      </c>
      <c r="Q71" s="127">
        <v>145132.76</v>
      </c>
      <c r="R71" s="128">
        <v>160946.67000000001</v>
      </c>
      <c r="S71" s="47"/>
      <c r="T71" s="47"/>
      <c r="U71" s="3"/>
      <c r="V71" s="43"/>
      <c r="X71" s="3"/>
      <c r="Y71" s="3"/>
      <c r="Z71" s="2"/>
      <c r="AA71" s="3"/>
      <c r="AB71" s="3"/>
      <c r="AC71" s="2"/>
      <c r="AD71" s="3"/>
      <c r="AE71" s="3"/>
      <c r="AF71" s="41"/>
      <c r="AG71" s="45"/>
      <c r="AH71" s="45"/>
      <c r="AI71" s="45"/>
      <c r="AJ71" s="45"/>
      <c r="AK71" s="45"/>
      <c r="AL71" s="45"/>
      <c r="AM71" s="2"/>
      <c r="AN71" s="2"/>
      <c r="AO71" s="2"/>
      <c r="AP71" s="2"/>
      <c r="AQ71" s="44"/>
    </row>
    <row r="72" spans="2:43" x14ac:dyDescent="0.25">
      <c r="B72" s="112">
        <v>63</v>
      </c>
      <c r="C72" s="126">
        <v>32950</v>
      </c>
      <c r="D72" s="127">
        <v>37893</v>
      </c>
      <c r="E72" s="128">
        <v>41188</v>
      </c>
      <c r="F72" s="126">
        <v>42745</v>
      </c>
      <c r="G72" s="127">
        <v>51294</v>
      </c>
      <c r="H72" s="127">
        <v>55897</v>
      </c>
      <c r="I72" s="127">
        <v>59185</v>
      </c>
      <c r="J72" s="127">
        <v>62473</v>
      </c>
      <c r="K72" s="127">
        <v>65810</v>
      </c>
      <c r="L72" s="127">
        <v>73049</v>
      </c>
      <c r="M72" s="129">
        <v>81405</v>
      </c>
      <c r="N72" s="126">
        <v>94812.43</v>
      </c>
      <c r="O72" s="127">
        <v>105498.3</v>
      </c>
      <c r="P72" s="127">
        <v>143238.59</v>
      </c>
      <c r="Q72" s="127">
        <v>154454.65</v>
      </c>
      <c r="R72" s="128">
        <v>171338.09</v>
      </c>
      <c r="S72" s="47"/>
      <c r="T72" s="47"/>
      <c r="U72" s="3"/>
      <c r="V72" s="43"/>
      <c r="X72" s="3"/>
      <c r="Y72" s="3"/>
      <c r="Z72" s="2"/>
      <c r="AA72" s="3"/>
      <c r="AB72" s="3"/>
      <c r="AC72" s="2"/>
      <c r="AD72" s="3"/>
      <c r="AE72" s="3"/>
      <c r="AF72" s="41"/>
      <c r="AG72" s="45"/>
      <c r="AH72" s="45"/>
      <c r="AI72" s="45"/>
      <c r="AJ72" s="45"/>
      <c r="AK72" s="45"/>
      <c r="AL72" s="45"/>
      <c r="AM72" s="2"/>
      <c r="AN72" s="2"/>
      <c r="AO72" s="2"/>
      <c r="AP72" s="2"/>
      <c r="AQ72" s="44"/>
    </row>
    <row r="73" spans="2:43" x14ac:dyDescent="0.25">
      <c r="B73" s="112">
        <v>64</v>
      </c>
      <c r="C73" s="126">
        <v>34693</v>
      </c>
      <c r="D73" s="127">
        <v>39896</v>
      </c>
      <c r="E73" s="128">
        <v>43366</v>
      </c>
      <c r="F73" s="126">
        <v>45005</v>
      </c>
      <c r="G73" s="127">
        <v>54006</v>
      </c>
      <c r="H73" s="127">
        <v>58853</v>
      </c>
      <c r="I73" s="127">
        <v>62315</v>
      </c>
      <c r="J73" s="127">
        <v>65777</v>
      </c>
      <c r="K73" s="127">
        <v>69388</v>
      </c>
      <c r="L73" s="127">
        <v>77432</v>
      </c>
      <c r="M73" s="129">
        <v>86290</v>
      </c>
      <c r="N73" s="126">
        <v>99200.83</v>
      </c>
      <c r="O73" s="127">
        <v>110464.92</v>
      </c>
      <c r="P73" s="127">
        <v>148251.94</v>
      </c>
      <c r="Q73" s="127">
        <v>159860.56</v>
      </c>
      <c r="R73" s="128">
        <v>181986.92</v>
      </c>
      <c r="S73" s="47"/>
      <c r="T73" s="47"/>
      <c r="U73" s="3"/>
      <c r="V73" s="43"/>
      <c r="X73" s="3"/>
      <c r="Y73" s="3"/>
      <c r="Z73" s="2"/>
      <c r="AA73" s="3"/>
      <c r="AB73" s="3"/>
      <c r="AC73" s="2"/>
      <c r="AD73" s="3"/>
      <c r="AE73" s="3"/>
      <c r="AF73" s="41"/>
      <c r="AG73" s="45"/>
      <c r="AH73" s="45"/>
      <c r="AI73" s="45"/>
      <c r="AJ73" s="45"/>
      <c r="AK73" s="45"/>
      <c r="AL73" s="45"/>
      <c r="AM73" s="2"/>
      <c r="AN73" s="2"/>
      <c r="AO73" s="2"/>
      <c r="AP73" s="2"/>
      <c r="AQ73" s="44"/>
    </row>
    <row r="74" spans="2:43" x14ac:dyDescent="0.25">
      <c r="B74" s="112">
        <v>65</v>
      </c>
      <c r="C74" s="126">
        <v>36504</v>
      </c>
      <c r="D74" s="127">
        <v>41980</v>
      </c>
      <c r="E74" s="128">
        <v>45630</v>
      </c>
      <c r="F74" s="126">
        <v>47355</v>
      </c>
      <c r="G74" s="127">
        <v>56826</v>
      </c>
      <c r="H74" s="127">
        <v>61926</v>
      </c>
      <c r="I74" s="127">
        <v>65568</v>
      </c>
      <c r="J74" s="127">
        <v>69211</v>
      </c>
      <c r="K74" s="127">
        <v>72979</v>
      </c>
      <c r="L74" s="127">
        <v>81303</v>
      </c>
      <c r="M74" s="129">
        <v>90604</v>
      </c>
      <c r="N74" s="126">
        <v>101895.67</v>
      </c>
      <c r="O74" s="127">
        <v>113497.64</v>
      </c>
      <c r="P74" s="127">
        <v>152699.5</v>
      </c>
      <c r="Q74" s="127">
        <v>164656.38</v>
      </c>
      <c r="R74" s="128">
        <v>183472.43</v>
      </c>
      <c r="S74" s="47"/>
      <c r="T74" s="47"/>
      <c r="U74" s="3"/>
      <c r="V74" s="43"/>
      <c r="X74" s="3"/>
      <c r="Y74" s="3"/>
      <c r="Z74" s="2"/>
      <c r="AA74" s="3"/>
      <c r="AB74" s="3"/>
      <c r="AC74" s="2"/>
      <c r="AD74" s="3"/>
      <c r="AE74" s="3"/>
      <c r="AF74" s="41"/>
      <c r="AG74" s="45"/>
      <c r="AH74" s="45"/>
      <c r="AI74" s="45"/>
      <c r="AJ74" s="45"/>
      <c r="AK74" s="45"/>
      <c r="AL74" s="45"/>
      <c r="AM74" s="2"/>
      <c r="AN74" s="2"/>
      <c r="AO74" s="2"/>
      <c r="AP74" s="2"/>
      <c r="AQ74" s="44"/>
    </row>
    <row r="75" spans="2:43" x14ac:dyDescent="0.25">
      <c r="B75" s="112">
        <v>66</v>
      </c>
      <c r="C75" s="126">
        <v>38386</v>
      </c>
      <c r="D75" s="127">
        <v>44144</v>
      </c>
      <c r="E75" s="128">
        <v>47982</v>
      </c>
      <c r="F75" s="126">
        <v>49796</v>
      </c>
      <c r="G75" s="127">
        <v>59755</v>
      </c>
      <c r="H75" s="127">
        <v>65118</v>
      </c>
      <c r="I75" s="127">
        <v>68948</v>
      </c>
      <c r="J75" s="127">
        <v>72779</v>
      </c>
      <c r="K75" s="127">
        <v>77023</v>
      </c>
      <c r="L75" s="127">
        <v>86995</v>
      </c>
      <c r="M75" s="129">
        <v>96946</v>
      </c>
      <c r="N75" s="126">
        <v>104671.36</v>
      </c>
      <c r="O75" s="127">
        <v>116621.35</v>
      </c>
      <c r="P75" s="127">
        <v>157280.49</v>
      </c>
      <c r="Q75" s="127">
        <v>169596.07</v>
      </c>
      <c r="R75" s="128">
        <v>185426.74</v>
      </c>
      <c r="S75" s="47"/>
      <c r="T75" s="47"/>
      <c r="U75" s="3"/>
      <c r="V75" s="43"/>
      <c r="X75" s="3"/>
      <c r="Y75" s="3"/>
      <c r="Z75" s="2"/>
      <c r="AA75" s="3"/>
      <c r="AB75" s="3"/>
      <c r="AC75" s="2"/>
      <c r="AD75" s="3"/>
      <c r="AE75" s="3"/>
      <c r="AF75" s="41"/>
      <c r="AG75" s="45"/>
      <c r="AH75" s="45"/>
      <c r="AI75" s="45"/>
      <c r="AJ75" s="45"/>
      <c r="AK75" s="45"/>
      <c r="AL75" s="45"/>
      <c r="AM75" s="2"/>
      <c r="AN75" s="2"/>
      <c r="AO75" s="2"/>
      <c r="AP75" s="2"/>
      <c r="AQ75" s="44"/>
    </row>
    <row r="76" spans="2:43" x14ac:dyDescent="0.25">
      <c r="B76" s="112">
        <v>67</v>
      </c>
      <c r="C76" s="126">
        <v>40340</v>
      </c>
      <c r="D76" s="127">
        <v>46391</v>
      </c>
      <c r="E76" s="128">
        <v>50425</v>
      </c>
      <c r="F76" s="126">
        <v>52331</v>
      </c>
      <c r="G76" s="127">
        <v>62797</v>
      </c>
      <c r="H76" s="127">
        <v>68433</v>
      </c>
      <c r="I76" s="127">
        <v>72458</v>
      </c>
      <c r="J76" s="127">
        <v>76484</v>
      </c>
      <c r="K76" s="127">
        <v>81256</v>
      </c>
      <c r="L76" s="127">
        <v>93084</v>
      </c>
      <c r="M76" s="129">
        <v>103733</v>
      </c>
      <c r="N76" s="126">
        <v>108483.6</v>
      </c>
      <c r="O76" s="127">
        <v>120911.56</v>
      </c>
      <c r="P76" s="127">
        <v>160426.1</v>
      </c>
      <c r="Q76" s="127">
        <v>174683.95</v>
      </c>
      <c r="R76" s="128">
        <v>187381.05</v>
      </c>
      <c r="S76" s="47"/>
      <c r="T76" s="47"/>
      <c r="U76" s="3"/>
      <c r="V76" s="43"/>
      <c r="X76" s="3"/>
      <c r="Y76" s="3"/>
      <c r="Z76" s="2"/>
      <c r="AA76" s="3"/>
      <c r="AB76" s="3"/>
      <c r="AC76" s="2"/>
      <c r="AD76" s="3"/>
      <c r="AE76" s="3"/>
      <c r="AF76" s="41"/>
      <c r="AG76" s="45"/>
      <c r="AH76" s="45"/>
      <c r="AI76" s="45"/>
      <c r="AJ76" s="45"/>
      <c r="AK76" s="45"/>
      <c r="AL76" s="45"/>
      <c r="AM76" s="2"/>
      <c r="AN76" s="2"/>
      <c r="AO76" s="2"/>
      <c r="AP76" s="2"/>
      <c r="AQ76" s="44"/>
    </row>
    <row r="77" spans="2:43" x14ac:dyDescent="0.25">
      <c r="B77" s="112">
        <v>68</v>
      </c>
      <c r="C77" s="126">
        <v>42367</v>
      </c>
      <c r="D77" s="127">
        <v>48722</v>
      </c>
      <c r="E77" s="128">
        <v>52959</v>
      </c>
      <c r="F77" s="126">
        <v>54961</v>
      </c>
      <c r="G77" s="127">
        <v>65953</v>
      </c>
      <c r="H77" s="127">
        <v>71872</v>
      </c>
      <c r="I77" s="127">
        <v>76100</v>
      </c>
      <c r="J77" s="127">
        <v>80328</v>
      </c>
      <c r="K77" s="127">
        <v>85686</v>
      </c>
      <c r="L77" s="127">
        <v>99600</v>
      </c>
      <c r="M77" s="129">
        <v>110994</v>
      </c>
      <c r="N77" s="126">
        <v>112448.33</v>
      </c>
      <c r="O77" s="127">
        <v>125373.37</v>
      </c>
      <c r="P77" s="127">
        <v>167945.5</v>
      </c>
      <c r="Q77" s="127">
        <v>182093.94</v>
      </c>
      <c r="R77" s="128">
        <v>202059.83</v>
      </c>
      <c r="S77" s="47"/>
      <c r="T77" s="47"/>
      <c r="U77" s="3"/>
      <c r="V77" s="43"/>
      <c r="X77" s="3"/>
      <c r="Y77" s="3"/>
      <c r="Z77" s="2"/>
      <c r="AA77" s="3"/>
      <c r="AB77" s="3"/>
      <c r="AC77" s="2"/>
      <c r="AD77" s="3"/>
      <c r="AE77" s="3"/>
      <c r="AF77" s="41"/>
      <c r="AG77" s="45"/>
      <c r="AH77" s="45"/>
      <c r="AI77" s="45"/>
      <c r="AJ77" s="45"/>
      <c r="AK77" s="45"/>
      <c r="AL77" s="45"/>
      <c r="AM77" s="2"/>
      <c r="AN77" s="2"/>
      <c r="AO77" s="2"/>
      <c r="AP77" s="2"/>
      <c r="AQ77" s="44"/>
    </row>
    <row r="78" spans="2:43" x14ac:dyDescent="0.25">
      <c r="B78" s="112">
        <v>69</v>
      </c>
      <c r="C78" s="126">
        <v>44469</v>
      </c>
      <c r="D78" s="127">
        <v>51140</v>
      </c>
      <c r="E78" s="128">
        <v>55587</v>
      </c>
      <c r="F78" s="126">
        <v>57688</v>
      </c>
      <c r="G78" s="127">
        <v>69226</v>
      </c>
      <c r="H78" s="127">
        <v>75438</v>
      </c>
      <c r="I78" s="127">
        <v>79876</v>
      </c>
      <c r="J78" s="127">
        <v>84313</v>
      </c>
      <c r="K78" s="127">
        <v>90320</v>
      </c>
      <c r="L78" s="127">
        <v>106572</v>
      </c>
      <c r="M78" s="129">
        <v>118763</v>
      </c>
      <c r="N78" s="126">
        <v>122047.97</v>
      </c>
      <c r="O78" s="127">
        <v>136273.13</v>
      </c>
      <c r="P78" s="127">
        <v>180848.61</v>
      </c>
      <c r="Q78" s="127">
        <v>197152.33</v>
      </c>
      <c r="R78" s="128">
        <v>218769.41</v>
      </c>
      <c r="S78" s="47"/>
      <c r="T78" s="47"/>
      <c r="U78" s="3"/>
      <c r="V78" s="43"/>
      <c r="X78" s="3"/>
      <c r="Y78" s="3"/>
      <c r="Z78" s="2"/>
      <c r="AA78" s="3"/>
      <c r="AB78" s="3"/>
      <c r="AC78" s="2"/>
      <c r="AD78" s="3"/>
      <c r="AE78" s="3"/>
      <c r="AF78" s="41"/>
      <c r="AG78" s="45"/>
      <c r="AH78" s="45"/>
      <c r="AI78" s="45"/>
      <c r="AJ78" s="45"/>
      <c r="AK78" s="45"/>
      <c r="AL78" s="45"/>
      <c r="AM78" s="2"/>
      <c r="AN78" s="2"/>
      <c r="AO78" s="2"/>
      <c r="AP78" s="2"/>
      <c r="AQ78" s="44"/>
    </row>
    <row r="79" spans="2:43" x14ac:dyDescent="0.25">
      <c r="B79" s="112">
        <v>70</v>
      </c>
      <c r="C79" s="126">
        <v>46647</v>
      </c>
      <c r="D79" s="127">
        <v>53644</v>
      </c>
      <c r="E79" s="128">
        <v>58309</v>
      </c>
      <c r="F79" s="126">
        <v>60513</v>
      </c>
      <c r="G79" s="127">
        <v>72616</v>
      </c>
      <c r="H79" s="127">
        <v>79132</v>
      </c>
      <c r="I79" s="127">
        <v>83787</v>
      </c>
      <c r="J79" s="127">
        <v>88442</v>
      </c>
      <c r="K79" s="127">
        <v>94162</v>
      </c>
      <c r="L79" s="127">
        <v>108703</v>
      </c>
      <c r="M79" s="129">
        <v>121139</v>
      </c>
      <c r="N79" s="126">
        <v>131647.60999999999</v>
      </c>
      <c r="O79" s="127">
        <v>147172.89000000001</v>
      </c>
      <c r="P79" s="127">
        <v>195013.98</v>
      </c>
      <c r="Q79" s="127">
        <v>213361.59</v>
      </c>
      <c r="R79" s="128">
        <v>236756.07</v>
      </c>
      <c r="S79" s="47"/>
      <c r="T79" s="47"/>
      <c r="U79" s="3"/>
      <c r="V79" s="43"/>
      <c r="X79" s="3"/>
      <c r="Y79" s="3"/>
      <c r="Z79" s="2"/>
      <c r="AA79" s="3"/>
      <c r="AB79" s="3"/>
      <c r="AC79" s="2"/>
      <c r="AD79" s="3"/>
      <c r="AE79" s="3"/>
      <c r="AF79" s="41"/>
      <c r="AG79" s="45"/>
      <c r="AH79" s="45"/>
      <c r="AI79" s="45"/>
      <c r="AJ79" s="45"/>
      <c r="AK79" s="45"/>
      <c r="AL79" s="45"/>
      <c r="AM79" s="2"/>
      <c r="AN79" s="2"/>
      <c r="AO79" s="2"/>
      <c r="AP79" s="2"/>
      <c r="AQ79" s="44"/>
    </row>
    <row r="80" spans="2:43" x14ac:dyDescent="0.25">
      <c r="B80" s="112">
        <v>71</v>
      </c>
      <c r="C80" s="126">
        <v>48903</v>
      </c>
      <c r="D80" s="127">
        <v>56238</v>
      </c>
      <c r="E80" s="128">
        <v>61128</v>
      </c>
      <c r="F80" s="126">
        <v>63439</v>
      </c>
      <c r="G80" s="127">
        <v>76127</v>
      </c>
      <c r="H80" s="127">
        <v>82959</v>
      </c>
      <c r="I80" s="127">
        <v>87839</v>
      </c>
      <c r="J80" s="127">
        <v>92719</v>
      </c>
      <c r="K80" s="127">
        <v>98440</v>
      </c>
      <c r="L80" s="127">
        <v>112502</v>
      </c>
      <c r="M80" s="129">
        <v>125372</v>
      </c>
      <c r="N80" s="126">
        <v>138823.46</v>
      </c>
      <c r="O80" s="127">
        <v>155504.26999999999</v>
      </c>
      <c r="P80" s="127">
        <v>210760.59</v>
      </c>
      <c r="Q80" s="127">
        <v>230780.86</v>
      </c>
      <c r="R80" s="128">
        <v>256540.12</v>
      </c>
      <c r="S80" s="47"/>
      <c r="T80" s="47"/>
      <c r="U80" s="3"/>
      <c r="V80" s="43"/>
      <c r="X80" s="3"/>
      <c r="Y80" s="3"/>
      <c r="Z80" s="2"/>
      <c r="AA80" s="3"/>
      <c r="AB80" s="3"/>
      <c r="AC80" s="2"/>
      <c r="AD80" s="3"/>
      <c r="AE80" s="3"/>
      <c r="AF80" s="41"/>
      <c r="AG80" s="45"/>
      <c r="AH80" s="45"/>
      <c r="AI80" s="45"/>
      <c r="AJ80" s="45"/>
      <c r="AK80" s="45"/>
      <c r="AL80" s="45"/>
      <c r="AM80" s="2"/>
      <c r="AN80" s="2"/>
      <c r="AO80" s="2"/>
      <c r="AP80" s="2"/>
      <c r="AQ80" s="44"/>
    </row>
    <row r="81" spans="2:43" x14ac:dyDescent="0.25">
      <c r="B81" s="112">
        <v>72</v>
      </c>
      <c r="C81" s="126">
        <v>51235</v>
      </c>
      <c r="D81" s="127">
        <v>58920</v>
      </c>
      <c r="E81" s="128">
        <v>64044</v>
      </c>
      <c r="F81" s="126">
        <v>66465</v>
      </c>
      <c r="G81" s="127">
        <v>79758</v>
      </c>
      <c r="H81" s="127">
        <v>86916</v>
      </c>
      <c r="I81" s="127">
        <v>92028</v>
      </c>
      <c r="J81" s="127">
        <v>97141</v>
      </c>
      <c r="K81" s="127">
        <v>102579</v>
      </c>
      <c r="L81" s="127">
        <v>114913</v>
      </c>
      <c r="M81" s="129">
        <v>128059</v>
      </c>
      <c r="N81" s="126">
        <v>148830.07</v>
      </c>
      <c r="O81" s="127">
        <v>166818.39000000001</v>
      </c>
      <c r="P81" s="127">
        <v>227663.59</v>
      </c>
      <c r="Q81" s="127">
        <v>249267.12</v>
      </c>
      <c r="R81" s="128">
        <v>277148.51</v>
      </c>
      <c r="S81" s="47"/>
      <c r="T81" s="47"/>
      <c r="U81" s="3"/>
      <c r="V81" s="43"/>
      <c r="X81" s="3"/>
      <c r="Y81" s="3"/>
      <c r="Z81" s="2"/>
      <c r="AA81" s="3"/>
      <c r="AB81" s="3"/>
      <c r="AC81" s="2"/>
      <c r="AD81" s="3"/>
      <c r="AE81" s="3"/>
      <c r="AF81" s="41"/>
      <c r="AG81" s="45"/>
      <c r="AH81" s="45"/>
      <c r="AI81" s="45"/>
      <c r="AJ81" s="45"/>
      <c r="AK81" s="45"/>
      <c r="AL81" s="45"/>
      <c r="AM81" s="2"/>
      <c r="AN81" s="2"/>
      <c r="AO81" s="2"/>
      <c r="AP81" s="2"/>
      <c r="AQ81" s="44"/>
    </row>
    <row r="82" spans="2:43" x14ac:dyDescent="0.25">
      <c r="B82" s="112">
        <v>73</v>
      </c>
      <c r="C82" s="126">
        <v>53649</v>
      </c>
      <c r="D82" s="127">
        <v>61697</v>
      </c>
      <c r="E82" s="128">
        <v>67062</v>
      </c>
      <c r="F82" s="126">
        <v>69597</v>
      </c>
      <c r="G82" s="127">
        <v>83516</v>
      </c>
      <c r="H82" s="127">
        <v>91011</v>
      </c>
      <c r="I82" s="127">
        <v>96365</v>
      </c>
      <c r="J82" s="127">
        <v>101719</v>
      </c>
      <c r="K82" s="127">
        <v>107379</v>
      </c>
      <c r="L82" s="127">
        <v>120149</v>
      </c>
      <c r="M82" s="129">
        <v>133893</v>
      </c>
      <c r="N82" s="126">
        <v>159618.93</v>
      </c>
      <c r="O82" s="127">
        <v>179017.94</v>
      </c>
      <c r="P82" s="127">
        <v>245893.45</v>
      </c>
      <c r="Q82" s="127">
        <v>269208.14</v>
      </c>
      <c r="R82" s="128">
        <v>299380.67</v>
      </c>
      <c r="S82" s="47"/>
      <c r="T82" s="47"/>
      <c r="U82" s="3"/>
      <c r="V82" s="43"/>
      <c r="X82" s="3"/>
      <c r="Y82" s="3"/>
      <c r="Z82" s="2"/>
      <c r="AA82" s="3"/>
      <c r="AB82" s="3"/>
      <c r="AC82" s="2"/>
      <c r="AD82" s="3"/>
      <c r="AE82" s="3"/>
      <c r="AF82" s="41"/>
      <c r="AG82" s="45"/>
      <c r="AH82" s="45"/>
      <c r="AI82" s="45"/>
      <c r="AJ82" s="45"/>
      <c r="AK82" s="45"/>
      <c r="AL82" s="45"/>
      <c r="AM82" s="2"/>
      <c r="AN82" s="2"/>
      <c r="AO82" s="2"/>
      <c r="AP82" s="2"/>
      <c r="AQ82" s="44"/>
    </row>
    <row r="83" spans="2:43" x14ac:dyDescent="0.25">
      <c r="B83" s="112">
        <v>74</v>
      </c>
      <c r="C83" s="126">
        <v>56145</v>
      </c>
      <c r="D83" s="127">
        <v>64566</v>
      </c>
      <c r="E83" s="128">
        <v>70181</v>
      </c>
      <c r="F83" s="126">
        <v>72834</v>
      </c>
      <c r="G83" s="127">
        <v>87401</v>
      </c>
      <c r="H83" s="127">
        <v>95244</v>
      </c>
      <c r="I83" s="127">
        <v>100847</v>
      </c>
      <c r="J83" s="127">
        <v>106450</v>
      </c>
      <c r="K83" s="127">
        <v>112351</v>
      </c>
      <c r="L83" s="127">
        <v>125618</v>
      </c>
      <c r="M83" s="129">
        <v>139988</v>
      </c>
      <c r="N83" s="126">
        <v>171010.01</v>
      </c>
      <c r="O83" s="127">
        <v>191900.1</v>
      </c>
      <c r="P83" s="127">
        <v>265505.19</v>
      </c>
      <c r="Q83" s="127">
        <v>290272.53000000003</v>
      </c>
      <c r="R83" s="128">
        <v>322868.51</v>
      </c>
      <c r="S83" s="47"/>
      <c r="T83" s="47"/>
      <c r="U83" s="3"/>
      <c r="V83" s="43"/>
      <c r="X83" s="3"/>
      <c r="Y83" s="3"/>
      <c r="Z83" s="2"/>
      <c r="AA83" s="3"/>
      <c r="AB83" s="3"/>
      <c r="AC83" s="2"/>
      <c r="AD83" s="3"/>
      <c r="AE83" s="3"/>
      <c r="AF83" s="41"/>
      <c r="AG83" s="45"/>
      <c r="AH83" s="45"/>
      <c r="AI83" s="45"/>
      <c r="AJ83" s="45"/>
      <c r="AK83" s="45"/>
      <c r="AL83" s="45"/>
      <c r="AM83" s="2"/>
      <c r="AN83" s="2"/>
      <c r="AO83" s="2"/>
      <c r="AP83" s="2"/>
      <c r="AQ83" s="44"/>
    </row>
    <row r="84" spans="2:43" x14ac:dyDescent="0.25">
      <c r="B84" s="112">
        <v>75</v>
      </c>
      <c r="C84" s="126">
        <v>58723</v>
      </c>
      <c r="D84" s="127">
        <v>67532</v>
      </c>
      <c r="E84" s="128">
        <v>73404</v>
      </c>
      <c r="F84" s="126">
        <v>76179</v>
      </c>
      <c r="G84" s="127">
        <v>91415</v>
      </c>
      <c r="H84" s="127">
        <v>99619</v>
      </c>
      <c r="I84" s="127">
        <v>105479</v>
      </c>
      <c r="J84" s="127">
        <v>111339</v>
      </c>
      <c r="K84" s="127">
        <v>117501</v>
      </c>
      <c r="L84" s="127">
        <v>131333</v>
      </c>
      <c r="M84" s="129">
        <v>146357</v>
      </c>
      <c r="N84" s="126">
        <v>182883.08</v>
      </c>
      <c r="O84" s="127">
        <v>205329.34</v>
      </c>
      <c r="P84" s="127">
        <v>286124.81</v>
      </c>
      <c r="Q84" s="127">
        <v>312241.67</v>
      </c>
      <c r="R84" s="128">
        <v>347369.05</v>
      </c>
      <c r="S84" s="47"/>
      <c r="T84" s="47"/>
      <c r="U84" s="3"/>
      <c r="V84" s="43"/>
      <c r="X84" s="3"/>
      <c r="Y84" s="3"/>
      <c r="Z84" s="2"/>
      <c r="AA84" s="3"/>
      <c r="AB84" s="3"/>
      <c r="AC84" s="2"/>
      <c r="AD84" s="3"/>
      <c r="AE84" s="3"/>
      <c r="AF84" s="41"/>
      <c r="AG84" s="45"/>
      <c r="AH84" s="45"/>
      <c r="AI84" s="45"/>
      <c r="AJ84" s="45"/>
      <c r="AK84" s="45"/>
      <c r="AL84" s="45"/>
      <c r="AM84" s="2"/>
      <c r="AN84" s="2"/>
      <c r="AO84" s="2"/>
      <c r="AP84" s="2"/>
      <c r="AQ84" s="44"/>
    </row>
    <row r="85" spans="2:43" x14ac:dyDescent="0.25">
      <c r="B85" s="112">
        <v>76</v>
      </c>
      <c r="C85" s="126">
        <v>61385</v>
      </c>
      <c r="D85" s="127">
        <v>70593</v>
      </c>
      <c r="E85" s="128">
        <v>76731</v>
      </c>
      <c r="F85" s="126">
        <v>79632</v>
      </c>
      <c r="G85" s="127">
        <v>95558</v>
      </c>
      <c r="H85" s="127">
        <v>104134</v>
      </c>
      <c r="I85" s="127">
        <v>110260</v>
      </c>
      <c r="J85" s="127">
        <v>116385</v>
      </c>
      <c r="K85" s="127">
        <v>122621</v>
      </c>
      <c r="L85" s="127">
        <v>136189</v>
      </c>
      <c r="M85" s="129">
        <v>151769</v>
      </c>
      <c r="N85" s="126">
        <v>195428.39</v>
      </c>
      <c r="O85" s="127">
        <v>219520.41</v>
      </c>
      <c r="P85" s="127">
        <v>308672.18</v>
      </c>
      <c r="Q85" s="127">
        <v>335464.81</v>
      </c>
      <c r="R85" s="128">
        <v>373270.98</v>
      </c>
      <c r="S85" s="47"/>
      <c r="T85" s="47"/>
      <c r="U85" s="3"/>
      <c r="V85" s="43"/>
      <c r="X85" s="3"/>
      <c r="Y85" s="3"/>
      <c r="Z85" s="2"/>
      <c r="AA85" s="3"/>
      <c r="AB85" s="3"/>
      <c r="AC85" s="2"/>
      <c r="AD85" s="3"/>
      <c r="AE85" s="3"/>
      <c r="AF85" s="41"/>
      <c r="AG85" s="45"/>
      <c r="AH85" s="45"/>
      <c r="AI85" s="45"/>
      <c r="AJ85" s="45"/>
      <c r="AK85" s="45"/>
      <c r="AL85" s="45"/>
      <c r="AM85" s="2"/>
      <c r="AN85" s="2"/>
      <c r="AO85" s="2"/>
      <c r="AP85" s="2"/>
      <c r="AQ85" s="44"/>
    </row>
    <row r="86" spans="2:43" x14ac:dyDescent="0.25">
      <c r="B86" s="112">
        <v>77</v>
      </c>
      <c r="C86" s="126">
        <v>64133</v>
      </c>
      <c r="D86" s="127">
        <v>73753</v>
      </c>
      <c r="E86" s="128">
        <v>80166</v>
      </c>
      <c r="F86" s="126">
        <v>83197</v>
      </c>
      <c r="G86" s="127">
        <v>99836</v>
      </c>
      <c r="H86" s="127">
        <v>108796</v>
      </c>
      <c r="I86" s="127">
        <v>115196</v>
      </c>
      <c r="J86" s="127">
        <v>121596</v>
      </c>
      <c r="K86" s="127">
        <v>127912</v>
      </c>
      <c r="L86" s="127">
        <v>141230</v>
      </c>
      <c r="M86" s="129">
        <v>157386</v>
      </c>
      <c r="N86" s="126">
        <v>208772.33</v>
      </c>
      <c r="O86" s="127">
        <v>234616.1</v>
      </c>
      <c r="P86" s="127">
        <v>332381.42</v>
      </c>
      <c r="Q86" s="127">
        <v>360175.7</v>
      </c>
      <c r="R86" s="128">
        <v>400834.7</v>
      </c>
      <c r="S86" s="47"/>
      <c r="T86" s="47"/>
      <c r="U86" s="3"/>
      <c r="V86" s="43"/>
      <c r="X86" s="3"/>
      <c r="Y86" s="3"/>
      <c r="Z86" s="2"/>
      <c r="AA86" s="3"/>
      <c r="AB86" s="3"/>
      <c r="AC86" s="2"/>
      <c r="AD86" s="3"/>
      <c r="AE86" s="3"/>
      <c r="AF86" s="41"/>
      <c r="AG86" s="45"/>
      <c r="AH86" s="45"/>
      <c r="AI86" s="45"/>
      <c r="AJ86" s="45"/>
      <c r="AK86" s="45"/>
      <c r="AL86" s="45"/>
      <c r="AM86" s="2"/>
      <c r="AN86" s="2"/>
      <c r="AO86" s="2"/>
      <c r="AP86" s="2"/>
      <c r="AQ86" s="44"/>
    </row>
    <row r="87" spans="2:43" x14ac:dyDescent="0.25">
      <c r="B87" s="112">
        <v>78</v>
      </c>
      <c r="C87" s="126">
        <v>66967</v>
      </c>
      <c r="D87" s="127">
        <v>77012</v>
      </c>
      <c r="E87" s="128">
        <v>83709</v>
      </c>
      <c r="F87" s="126">
        <v>86873</v>
      </c>
      <c r="G87" s="127">
        <v>104248</v>
      </c>
      <c r="H87" s="127">
        <v>113603</v>
      </c>
      <c r="I87" s="127">
        <v>120286</v>
      </c>
      <c r="J87" s="127">
        <v>126968</v>
      </c>
      <c r="K87" s="127">
        <v>133374</v>
      </c>
      <c r="L87" s="127">
        <v>146464</v>
      </c>
      <c r="M87" s="129">
        <v>163219</v>
      </c>
      <c r="N87" s="126">
        <v>223031.79</v>
      </c>
      <c r="O87" s="127">
        <v>250748.55</v>
      </c>
      <c r="P87" s="127">
        <v>357680.16</v>
      </c>
      <c r="Q87" s="127">
        <v>385388</v>
      </c>
      <c r="R87" s="128">
        <v>430300.85</v>
      </c>
      <c r="S87" s="47"/>
      <c r="T87" s="47"/>
      <c r="U87" s="3"/>
      <c r="V87" s="43"/>
      <c r="X87" s="3"/>
      <c r="Y87" s="3"/>
      <c r="Z87" s="2"/>
      <c r="AA87" s="3"/>
      <c r="AB87" s="3"/>
      <c r="AC87" s="2"/>
      <c r="AD87" s="3"/>
      <c r="AE87" s="3"/>
      <c r="AF87" s="41"/>
      <c r="AG87" s="45"/>
      <c r="AH87" s="45"/>
      <c r="AI87" s="45"/>
      <c r="AJ87" s="45"/>
      <c r="AK87" s="45"/>
      <c r="AL87" s="45"/>
      <c r="AM87" s="2"/>
      <c r="AN87" s="2"/>
      <c r="AO87" s="2"/>
      <c r="AP87" s="2"/>
      <c r="AQ87" s="44"/>
    </row>
    <row r="88" spans="2:43" x14ac:dyDescent="0.25">
      <c r="B88" s="112">
        <v>79</v>
      </c>
      <c r="C88" s="126">
        <v>69889</v>
      </c>
      <c r="D88" s="127">
        <v>80373</v>
      </c>
      <c r="E88" s="128">
        <v>87361</v>
      </c>
      <c r="F88" s="126">
        <v>90664</v>
      </c>
      <c r="G88" s="127">
        <v>108797</v>
      </c>
      <c r="H88" s="127">
        <v>118561</v>
      </c>
      <c r="I88" s="127">
        <v>125535</v>
      </c>
      <c r="J88" s="127">
        <v>132509</v>
      </c>
      <c r="K88" s="127">
        <v>139012</v>
      </c>
      <c r="L88" s="127">
        <v>151887</v>
      </c>
      <c r="M88" s="129">
        <v>169262</v>
      </c>
      <c r="N88" s="126">
        <v>238292.68</v>
      </c>
      <c r="O88" s="127">
        <v>268014.99</v>
      </c>
      <c r="P88" s="127">
        <v>384601.4</v>
      </c>
      <c r="Q88" s="127">
        <v>412365.16</v>
      </c>
      <c r="R88" s="128">
        <v>461848.94</v>
      </c>
      <c r="S88" s="47"/>
      <c r="T88" s="47"/>
      <c r="U88" s="3"/>
      <c r="V88" s="43"/>
      <c r="X88" s="3"/>
      <c r="Y88" s="3"/>
      <c r="Z88" s="2"/>
      <c r="AA88" s="3"/>
      <c r="AB88" s="3"/>
      <c r="AC88" s="2"/>
      <c r="AD88" s="3"/>
      <c r="AE88" s="3"/>
      <c r="AF88" s="41"/>
      <c r="AG88" s="45"/>
      <c r="AH88" s="45"/>
      <c r="AI88" s="45"/>
      <c r="AJ88" s="45"/>
      <c r="AK88" s="45"/>
      <c r="AL88" s="45"/>
      <c r="AM88" s="2"/>
      <c r="AN88" s="2"/>
      <c r="AO88" s="2"/>
      <c r="AP88" s="2"/>
      <c r="AQ88" s="44"/>
    </row>
    <row r="89" spans="2:43" x14ac:dyDescent="0.25">
      <c r="B89" s="112">
        <v>80</v>
      </c>
      <c r="C89" s="126">
        <v>72900</v>
      </c>
      <c r="D89" s="127">
        <v>83835</v>
      </c>
      <c r="E89" s="128">
        <v>91125</v>
      </c>
      <c r="F89" s="126">
        <v>94570</v>
      </c>
      <c r="G89" s="127">
        <v>113484</v>
      </c>
      <c r="H89" s="127">
        <v>123668</v>
      </c>
      <c r="I89" s="127">
        <v>130943</v>
      </c>
      <c r="J89" s="127">
        <v>138218</v>
      </c>
      <c r="K89" s="127">
        <v>144829</v>
      </c>
      <c r="L89" s="127">
        <v>164368</v>
      </c>
      <c r="M89" s="129">
        <v>183170</v>
      </c>
      <c r="N89" s="126">
        <v>254651.96</v>
      </c>
      <c r="O89" s="127">
        <v>286525.13</v>
      </c>
      <c r="P89" s="127">
        <v>413157.52</v>
      </c>
      <c r="Q89" s="127">
        <v>441230.72</v>
      </c>
      <c r="R89" s="128">
        <v>495678.47</v>
      </c>
      <c r="S89" s="47"/>
      <c r="T89" s="47"/>
      <c r="U89" s="3"/>
      <c r="V89" s="43"/>
      <c r="X89" s="3"/>
      <c r="Y89" s="3"/>
      <c r="Z89" s="2"/>
      <c r="AA89" s="3"/>
      <c r="AB89" s="3"/>
      <c r="AC89" s="2"/>
      <c r="AD89" s="3"/>
      <c r="AE89" s="3"/>
      <c r="AF89" s="41"/>
      <c r="AG89" s="45"/>
      <c r="AH89" s="45"/>
      <c r="AI89" s="45"/>
      <c r="AJ89" s="45"/>
      <c r="AK89" s="45"/>
      <c r="AL89" s="45"/>
      <c r="AM89" s="2"/>
      <c r="AN89" s="2"/>
      <c r="AO89" s="2"/>
      <c r="AP89" s="2"/>
      <c r="AQ89" s="44"/>
    </row>
    <row r="90" spans="2:43" x14ac:dyDescent="0.25">
      <c r="B90" s="112">
        <v>81</v>
      </c>
      <c r="C90" s="126">
        <v>76002</v>
      </c>
      <c r="D90" s="127">
        <v>87402</v>
      </c>
      <c r="E90" s="128">
        <v>95003</v>
      </c>
      <c r="F90" s="126">
        <v>98594</v>
      </c>
      <c r="G90" s="127">
        <v>118313</v>
      </c>
      <c r="H90" s="127">
        <v>128931</v>
      </c>
      <c r="I90" s="127">
        <v>136515</v>
      </c>
      <c r="J90" s="127">
        <v>144099</v>
      </c>
      <c r="K90" s="127">
        <v>150329</v>
      </c>
      <c r="L90" s="127">
        <v>167689</v>
      </c>
      <c r="M90" s="129">
        <v>186872</v>
      </c>
      <c r="N90" s="126">
        <v>272215.34999999998</v>
      </c>
      <c r="O90" s="127">
        <v>306398.65999999997</v>
      </c>
      <c r="P90" s="127">
        <v>443325.13</v>
      </c>
      <c r="Q90" s="127">
        <v>472116.87</v>
      </c>
      <c r="R90" s="128">
        <v>532010.4</v>
      </c>
      <c r="S90" s="47"/>
      <c r="T90" s="47"/>
      <c r="U90" s="3"/>
      <c r="V90" s="43"/>
      <c r="X90" s="3"/>
      <c r="Y90" s="3"/>
      <c r="Z90" s="2"/>
      <c r="AA90" s="3"/>
      <c r="AB90" s="3"/>
      <c r="AC90" s="2"/>
      <c r="AD90" s="3"/>
      <c r="AE90" s="3"/>
      <c r="AF90" s="41"/>
      <c r="AG90" s="45"/>
      <c r="AH90" s="45"/>
      <c r="AI90" s="45"/>
      <c r="AJ90" s="45"/>
      <c r="AK90" s="45"/>
      <c r="AL90" s="45"/>
      <c r="AM90" s="2"/>
      <c r="AN90" s="2"/>
      <c r="AO90" s="2"/>
      <c r="AP90" s="2"/>
      <c r="AQ90" s="44"/>
    </row>
    <row r="91" spans="2:43" x14ac:dyDescent="0.25">
      <c r="B91" s="112">
        <v>82</v>
      </c>
      <c r="C91" s="126">
        <v>79197</v>
      </c>
      <c r="D91" s="127">
        <v>91076</v>
      </c>
      <c r="E91" s="128">
        <v>98996</v>
      </c>
      <c r="F91" s="126">
        <v>102738</v>
      </c>
      <c r="G91" s="127">
        <v>123286</v>
      </c>
      <c r="H91" s="127">
        <v>134350</v>
      </c>
      <c r="I91" s="127">
        <v>142253</v>
      </c>
      <c r="J91" s="127">
        <v>150156</v>
      </c>
      <c r="K91" s="127">
        <v>155682</v>
      </c>
      <c r="L91" s="127">
        <v>169386</v>
      </c>
      <c r="M91" s="129">
        <v>188762</v>
      </c>
      <c r="N91" s="126">
        <v>287075.53000000003</v>
      </c>
      <c r="O91" s="127">
        <v>323222.64</v>
      </c>
      <c r="P91" s="127">
        <v>469124.37</v>
      </c>
      <c r="Q91" s="127">
        <v>505165.05</v>
      </c>
      <c r="R91" s="128">
        <v>562811.79</v>
      </c>
      <c r="S91" s="47"/>
      <c r="T91" s="47"/>
      <c r="U91" s="3"/>
      <c r="V91" s="43"/>
      <c r="X91" s="3"/>
      <c r="Y91" s="3"/>
      <c r="Z91" s="2"/>
      <c r="AA91" s="3"/>
      <c r="AB91" s="3"/>
      <c r="AC91" s="2"/>
      <c r="AD91" s="3"/>
      <c r="AE91" s="3"/>
      <c r="AF91" s="41"/>
      <c r="AG91" s="45"/>
      <c r="AH91" s="45"/>
      <c r="AI91" s="45"/>
      <c r="AJ91" s="45"/>
      <c r="AK91" s="45"/>
      <c r="AL91" s="45"/>
      <c r="AM91" s="2"/>
      <c r="AN91" s="2"/>
      <c r="AO91" s="2"/>
      <c r="AP91" s="2"/>
      <c r="AQ91" s="44"/>
    </row>
    <row r="92" spans="2:43" x14ac:dyDescent="0.25">
      <c r="B92" s="112">
        <v>83</v>
      </c>
      <c r="C92" s="126">
        <v>82484</v>
      </c>
      <c r="D92" s="127">
        <v>94857</v>
      </c>
      <c r="E92" s="128">
        <v>103105</v>
      </c>
      <c r="F92" s="126">
        <v>107003</v>
      </c>
      <c r="G92" s="127">
        <v>128404</v>
      </c>
      <c r="H92" s="127">
        <v>139927</v>
      </c>
      <c r="I92" s="127">
        <v>148158</v>
      </c>
      <c r="J92" s="127">
        <v>156389</v>
      </c>
      <c r="K92" s="127">
        <v>161189</v>
      </c>
      <c r="L92" s="127">
        <v>171117</v>
      </c>
      <c r="M92" s="129">
        <v>190692</v>
      </c>
      <c r="N92" s="126">
        <v>302347.52000000002</v>
      </c>
      <c r="O92" s="127">
        <v>340514.43</v>
      </c>
      <c r="P92" s="127">
        <v>496532.16</v>
      </c>
      <c r="Q92" s="127">
        <v>528026.6</v>
      </c>
      <c r="R92" s="128">
        <v>594481.87</v>
      </c>
      <c r="S92" s="47"/>
      <c r="T92" s="47"/>
      <c r="U92" s="3"/>
      <c r="V92" s="43"/>
      <c r="X92" s="3"/>
      <c r="Y92" s="3"/>
      <c r="Z92" s="2"/>
      <c r="AA92" s="3"/>
      <c r="AB92" s="3"/>
      <c r="AC92" s="2"/>
      <c r="AD92" s="3"/>
      <c r="AE92" s="3"/>
      <c r="AF92" s="41"/>
      <c r="AG92" s="45"/>
      <c r="AH92" s="45"/>
      <c r="AI92" s="45"/>
      <c r="AJ92" s="45"/>
      <c r="AK92" s="45"/>
      <c r="AL92" s="45"/>
      <c r="AM92" s="2"/>
      <c r="AN92" s="2"/>
      <c r="AO92" s="2"/>
      <c r="AP92" s="2"/>
      <c r="AQ92" s="44"/>
    </row>
    <row r="93" spans="2:43" x14ac:dyDescent="0.25">
      <c r="B93" s="112">
        <v>84</v>
      </c>
      <c r="C93" s="126">
        <v>85867</v>
      </c>
      <c r="D93" s="127">
        <v>98747</v>
      </c>
      <c r="E93" s="128">
        <v>107333</v>
      </c>
      <c r="F93" s="126">
        <v>111391</v>
      </c>
      <c r="G93" s="127">
        <v>133669</v>
      </c>
      <c r="H93" s="127">
        <v>145665</v>
      </c>
      <c r="I93" s="127">
        <v>154234</v>
      </c>
      <c r="J93" s="127">
        <v>162802</v>
      </c>
      <c r="K93" s="127">
        <v>167087</v>
      </c>
      <c r="L93" s="127">
        <v>174183</v>
      </c>
      <c r="M93" s="129">
        <v>194108</v>
      </c>
      <c r="N93" s="126">
        <v>318080.38</v>
      </c>
      <c r="O93" s="127">
        <v>358329.43</v>
      </c>
      <c r="P93" s="127">
        <v>521832.74</v>
      </c>
      <c r="Q93" s="127">
        <v>549147.67000000004</v>
      </c>
      <c r="R93" s="128">
        <v>627120.18000000005</v>
      </c>
      <c r="S93" s="47"/>
      <c r="T93" s="47"/>
      <c r="U93" s="3"/>
      <c r="V93" s="43"/>
      <c r="X93" s="3"/>
      <c r="Y93" s="3"/>
      <c r="Z93" s="2"/>
      <c r="AA93" s="3"/>
      <c r="AB93" s="3"/>
      <c r="AC93" s="2"/>
      <c r="AD93" s="3"/>
      <c r="AE93" s="3"/>
      <c r="AF93" s="41"/>
      <c r="AG93" s="45"/>
      <c r="AH93" s="45"/>
      <c r="AI93" s="45"/>
      <c r="AJ93" s="45"/>
      <c r="AK93" s="45"/>
      <c r="AL93" s="45"/>
      <c r="AM93" s="2"/>
      <c r="AN93" s="2"/>
      <c r="AO93" s="2"/>
      <c r="AP93" s="2"/>
      <c r="AQ93" s="44"/>
    </row>
    <row r="94" spans="2:43" x14ac:dyDescent="0.25">
      <c r="B94" s="124" t="s">
        <v>7</v>
      </c>
      <c r="C94" s="130">
        <v>89346</v>
      </c>
      <c r="D94" s="131">
        <v>102748</v>
      </c>
      <c r="E94" s="132">
        <v>111683</v>
      </c>
      <c r="F94" s="130">
        <v>115905</v>
      </c>
      <c r="G94" s="131">
        <v>139086</v>
      </c>
      <c r="H94" s="131">
        <v>151568</v>
      </c>
      <c r="I94" s="131">
        <v>160484</v>
      </c>
      <c r="J94" s="131">
        <v>169400</v>
      </c>
      <c r="K94" s="131">
        <v>173858</v>
      </c>
      <c r="L94" s="131">
        <v>181239</v>
      </c>
      <c r="M94" s="133">
        <v>201972</v>
      </c>
      <c r="N94" s="130">
        <v>334123.98</v>
      </c>
      <c r="O94" s="131">
        <v>376498</v>
      </c>
      <c r="P94" s="131">
        <v>547926.05000000005</v>
      </c>
      <c r="Q94" s="131">
        <v>582096.53</v>
      </c>
      <c r="R94" s="132">
        <v>660415.72</v>
      </c>
      <c r="S94" s="47"/>
      <c r="T94" s="47"/>
      <c r="U94" s="3"/>
      <c r="V94" s="43"/>
      <c r="X94" s="3"/>
      <c r="Y94" s="3"/>
      <c r="Z94" s="2"/>
      <c r="AA94" s="3"/>
      <c r="AB94" s="3"/>
      <c r="AC94" s="2"/>
      <c r="AD94" s="3"/>
      <c r="AE94" s="3"/>
      <c r="AF94" s="41"/>
      <c r="AG94" s="45"/>
      <c r="AH94" s="45"/>
      <c r="AI94" s="45"/>
      <c r="AJ94" s="45"/>
      <c r="AK94" s="45"/>
      <c r="AL94" s="45"/>
      <c r="AM94" s="2"/>
      <c r="AN94" s="2"/>
      <c r="AO94" s="2"/>
      <c r="AP94" s="2"/>
      <c r="AQ94" s="44"/>
    </row>
    <row r="98" spans="2:13" x14ac:dyDescent="0.25">
      <c r="C98" s="115"/>
      <c r="D98" s="98"/>
      <c r="E98" s="116"/>
      <c r="F98" s="115"/>
      <c r="G98" s="98"/>
      <c r="H98" s="98"/>
      <c r="I98" s="98"/>
      <c r="J98" s="98"/>
      <c r="K98" s="98"/>
      <c r="L98" s="98"/>
      <c r="M98" s="116"/>
    </row>
    <row r="99" spans="2:13" x14ac:dyDescent="0.25">
      <c r="B99" s="112"/>
      <c r="C99" s="117"/>
      <c r="D99" s="118"/>
      <c r="E99" s="119"/>
      <c r="F99" s="120"/>
      <c r="G99" s="121"/>
      <c r="H99" s="122"/>
      <c r="I99" s="122"/>
      <c r="J99" s="122"/>
      <c r="K99" s="122"/>
      <c r="L99" s="122"/>
      <c r="M99" s="119"/>
    </row>
    <row r="100" spans="2:13" x14ac:dyDescent="0.25">
      <c r="B100" s="112"/>
      <c r="C100" s="117"/>
      <c r="D100" s="118"/>
      <c r="E100" s="119"/>
      <c r="F100" s="120"/>
      <c r="G100" s="121"/>
      <c r="H100" s="122"/>
      <c r="I100" s="122"/>
      <c r="J100" s="122"/>
      <c r="K100" s="122"/>
      <c r="L100" s="122"/>
      <c r="M100" s="119"/>
    </row>
    <row r="101" spans="2:13" x14ac:dyDescent="0.25">
      <c r="B101" s="112"/>
      <c r="C101" s="117"/>
      <c r="D101" s="118"/>
      <c r="E101" s="119"/>
      <c r="F101" s="120"/>
      <c r="G101" s="121"/>
      <c r="H101" s="122"/>
      <c r="I101" s="122"/>
      <c r="J101" s="122"/>
      <c r="K101" s="122"/>
      <c r="L101" s="122"/>
      <c r="M101" s="119"/>
    </row>
    <row r="102" spans="2:13" x14ac:dyDescent="0.25">
      <c r="B102" s="112"/>
      <c r="C102" s="117"/>
      <c r="D102" s="118"/>
      <c r="E102" s="119"/>
      <c r="F102" s="120"/>
      <c r="G102" s="121"/>
      <c r="H102" s="122"/>
      <c r="I102" s="122"/>
      <c r="J102" s="122"/>
      <c r="K102" s="122"/>
      <c r="L102" s="122"/>
      <c r="M102" s="119"/>
    </row>
    <row r="103" spans="2:13" x14ac:dyDescent="0.25">
      <c r="B103" s="112"/>
      <c r="C103" s="117"/>
      <c r="D103" s="118"/>
      <c r="E103" s="119"/>
      <c r="F103" s="120"/>
      <c r="G103" s="121"/>
      <c r="H103" s="122"/>
      <c r="I103" s="122"/>
      <c r="J103" s="122"/>
      <c r="K103" s="122"/>
      <c r="L103" s="122"/>
      <c r="M103" s="119"/>
    </row>
    <row r="104" spans="2:13" x14ac:dyDescent="0.25">
      <c r="B104" s="112"/>
      <c r="C104" s="117"/>
      <c r="D104" s="118"/>
      <c r="E104" s="119"/>
      <c r="F104" s="120"/>
      <c r="G104" s="121"/>
      <c r="H104" s="122"/>
      <c r="I104" s="122"/>
      <c r="J104" s="122"/>
      <c r="K104" s="122"/>
      <c r="L104" s="122"/>
      <c r="M104" s="119"/>
    </row>
    <row r="105" spans="2:13" x14ac:dyDescent="0.25">
      <c r="B105" s="112"/>
      <c r="C105" s="117"/>
      <c r="D105" s="118"/>
      <c r="E105" s="119"/>
      <c r="F105" s="120"/>
      <c r="G105" s="121"/>
      <c r="H105" s="122"/>
      <c r="I105" s="122"/>
      <c r="J105" s="122"/>
      <c r="K105" s="122"/>
      <c r="L105" s="122"/>
      <c r="M105" s="119"/>
    </row>
    <row r="106" spans="2:13" x14ac:dyDescent="0.25">
      <c r="B106" s="112"/>
      <c r="C106" s="117"/>
      <c r="D106" s="118"/>
      <c r="E106" s="119"/>
      <c r="F106" s="120"/>
      <c r="G106" s="121"/>
      <c r="H106" s="122"/>
      <c r="I106" s="122"/>
      <c r="J106" s="122"/>
      <c r="K106" s="122"/>
      <c r="L106" s="122"/>
      <c r="M106" s="119"/>
    </row>
    <row r="107" spans="2:13" x14ac:dyDescent="0.25">
      <c r="B107" s="112"/>
      <c r="C107" s="117"/>
      <c r="D107" s="118"/>
      <c r="E107" s="119"/>
      <c r="F107" s="120"/>
      <c r="G107" s="121"/>
      <c r="H107" s="122"/>
      <c r="I107" s="122"/>
      <c r="J107" s="122"/>
      <c r="K107" s="122"/>
      <c r="L107" s="122"/>
      <c r="M107" s="119"/>
    </row>
    <row r="108" spans="2:13" x14ac:dyDescent="0.25">
      <c r="B108" s="112"/>
      <c r="C108" s="117"/>
      <c r="D108" s="118"/>
      <c r="E108" s="119"/>
      <c r="F108" s="120"/>
      <c r="G108" s="121"/>
      <c r="H108" s="122"/>
      <c r="I108" s="122"/>
      <c r="J108" s="122"/>
      <c r="K108" s="122"/>
      <c r="L108" s="122"/>
      <c r="M108" s="119"/>
    </row>
    <row r="109" spans="2:13" x14ac:dyDescent="0.25">
      <c r="B109" s="112"/>
      <c r="C109" s="117"/>
      <c r="D109" s="118"/>
      <c r="E109" s="119"/>
      <c r="F109" s="120"/>
      <c r="G109" s="121"/>
      <c r="H109" s="122"/>
      <c r="I109" s="122"/>
      <c r="J109" s="122"/>
      <c r="K109" s="122"/>
      <c r="L109" s="122"/>
      <c r="M109" s="119"/>
    </row>
    <row r="110" spans="2:13" x14ac:dyDescent="0.25">
      <c r="B110" s="112"/>
      <c r="C110" s="117"/>
      <c r="D110" s="118"/>
      <c r="E110" s="119"/>
      <c r="F110" s="120"/>
      <c r="G110" s="121"/>
      <c r="H110" s="122"/>
      <c r="I110" s="122"/>
      <c r="J110" s="122"/>
      <c r="K110" s="122"/>
      <c r="L110" s="122"/>
      <c r="M110" s="119"/>
    </row>
    <row r="111" spans="2:13" x14ac:dyDescent="0.25">
      <c r="B111" s="112"/>
      <c r="C111" s="117"/>
      <c r="D111" s="118"/>
      <c r="E111" s="119"/>
      <c r="F111" s="120"/>
      <c r="G111" s="121"/>
      <c r="H111" s="122"/>
      <c r="I111" s="122"/>
      <c r="J111" s="122"/>
      <c r="K111" s="122"/>
      <c r="L111" s="122"/>
      <c r="M111" s="119"/>
    </row>
    <row r="112" spans="2:13" x14ac:dyDescent="0.25">
      <c r="B112" s="112"/>
      <c r="C112" s="117"/>
      <c r="D112" s="118"/>
      <c r="E112" s="119"/>
      <c r="F112" s="120"/>
      <c r="G112" s="121"/>
      <c r="H112" s="122"/>
      <c r="I112" s="122"/>
      <c r="J112" s="122"/>
      <c r="K112" s="122"/>
      <c r="L112" s="122"/>
      <c r="M112" s="119"/>
    </row>
    <row r="113" spans="2:13" x14ac:dyDescent="0.25">
      <c r="B113" s="112"/>
      <c r="C113" s="117"/>
      <c r="D113" s="118"/>
      <c r="E113" s="119"/>
      <c r="F113" s="120"/>
      <c r="G113" s="121"/>
      <c r="H113" s="122"/>
      <c r="I113" s="122"/>
      <c r="J113" s="122"/>
      <c r="K113" s="122"/>
      <c r="L113" s="122"/>
      <c r="M113" s="119"/>
    </row>
    <row r="114" spans="2:13" x14ac:dyDescent="0.25">
      <c r="B114" s="112"/>
      <c r="C114" s="117"/>
      <c r="D114" s="118"/>
      <c r="E114" s="119"/>
      <c r="F114" s="120"/>
      <c r="G114" s="121"/>
      <c r="H114" s="122"/>
      <c r="I114" s="122"/>
      <c r="J114" s="122"/>
      <c r="K114" s="122"/>
      <c r="L114" s="122"/>
      <c r="M114" s="119"/>
    </row>
    <row r="115" spans="2:13" x14ac:dyDescent="0.25">
      <c r="B115" s="112"/>
      <c r="C115" s="117"/>
      <c r="D115" s="118"/>
      <c r="E115" s="119"/>
      <c r="F115" s="120"/>
      <c r="G115" s="121"/>
      <c r="H115" s="122"/>
      <c r="I115" s="122"/>
      <c r="J115" s="122"/>
      <c r="K115" s="122"/>
      <c r="L115" s="122"/>
      <c r="M115" s="119"/>
    </row>
    <row r="116" spans="2:13" x14ac:dyDescent="0.25">
      <c r="B116" s="112"/>
      <c r="C116" s="117"/>
      <c r="D116" s="118"/>
      <c r="E116" s="119"/>
      <c r="F116" s="120"/>
      <c r="G116" s="121"/>
      <c r="H116" s="122"/>
      <c r="I116" s="122"/>
      <c r="J116" s="122"/>
      <c r="K116" s="122"/>
      <c r="L116" s="122"/>
      <c r="M116" s="119"/>
    </row>
    <row r="117" spans="2:13" x14ac:dyDescent="0.25">
      <c r="B117" s="112"/>
      <c r="C117" s="117"/>
      <c r="D117" s="118"/>
      <c r="E117" s="119"/>
      <c r="F117" s="120"/>
      <c r="G117" s="121"/>
      <c r="H117" s="122"/>
      <c r="I117" s="122"/>
      <c r="J117" s="122"/>
      <c r="K117" s="122"/>
      <c r="L117" s="122"/>
      <c r="M117" s="119"/>
    </row>
    <row r="118" spans="2:13" x14ac:dyDescent="0.25">
      <c r="B118" s="112"/>
      <c r="C118" s="117"/>
      <c r="D118" s="118"/>
      <c r="E118" s="119"/>
      <c r="F118" s="120"/>
      <c r="G118" s="121"/>
      <c r="H118" s="122"/>
      <c r="I118" s="122"/>
      <c r="J118" s="122"/>
      <c r="K118" s="122"/>
      <c r="L118" s="122"/>
      <c r="M118" s="119"/>
    </row>
    <row r="119" spans="2:13" x14ac:dyDescent="0.25">
      <c r="B119" s="112"/>
      <c r="C119" s="117"/>
      <c r="D119" s="118"/>
      <c r="E119" s="119"/>
      <c r="F119" s="120"/>
      <c r="G119" s="121"/>
      <c r="H119" s="122"/>
      <c r="I119" s="122"/>
      <c r="J119" s="122"/>
      <c r="K119" s="122"/>
      <c r="L119" s="122"/>
      <c r="M119" s="119"/>
    </row>
    <row r="120" spans="2:13" x14ac:dyDescent="0.25">
      <c r="B120" s="112"/>
      <c r="C120" s="117"/>
      <c r="D120" s="118"/>
      <c r="E120" s="119"/>
      <c r="F120" s="120"/>
      <c r="G120" s="121"/>
      <c r="H120" s="122"/>
      <c r="I120" s="122"/>
      <c r="J120" s="122"/>
      <c r="K120" s="122"/>
      <c r="L120" s="122"/>
      <c r="M120" s="119"/>
    </row>
    <row r="121" spans="2:13" x14ac:dyDescent="0.25">
      <c r="B121" s="112"/>
      <c r="C121" s="117"/>
      <c r="D121" s="118"/>
      <c r="E121" s="119"/>
      <c r="F121" s="120"/>
      <c r="G121" s="121"/>
      <c r="H121" s="122"/>
      <c r="I121" s="122"/>
      <c r="J121" s="122"/>
      <c r="K121" s="122"/>
      <c r="L121" s="122"/>
      <c r="M121" s="119"/>
    </row>
    <row r="122" spans="2:13" x14ac:dyDescent="0.25">
      <c r="B122" s="112"/>
      <c r="C122" s="117"/>
      <c r="D122" s="118"/>
      <c r="E122" s="119"/>
      <c r="F122" s="120"/>
      <c r="G122" s="121"/>
      <c r="H122" s="122"/>
      <c r="I122" s="122"/>
      <c r="J122" s="122"/>
      <c r="K122" s="122"/>
      <c r="L122" s="122"/>
      <c r="M122" s="119"/>
    </row>
    <row r="123" spans="2:13" x14ac:dyDescent="0.25">
      <c r="B123" s="112"/>
      <c r="C123" s="117"/>
      <c r="D123" s="118"/>
      <c r="E123" s="119"/>
      <c r="F123" s="120"/>
      <c r="G123" s="121"/>
      <c r="H123" s="122"/>
      <c r="I123" s="122"/>
      <c r="J123" s="122"/>
      <c r="K123" s="122"/>
      <c r="L123" s="122"/>
      <c r="M123" s="119"/>
    </row>
    <row r="124" spans="2:13" x14ac:dyDescent="0.25">
      <c r="B124" s="112"/>
      <c r="C124" s="117"/>
      <c r="D124" s="118"/>
      <c r="E124" s="119"/>
      <c r="F124" s="120"/>
      <c r="G124" s="121"/>
      <c r="H124" s="122"/>
      <c r="I124" s="122"/>
      <c r="J124" s="122"/>
      <c r="K124" s="122"/>
      <c r="L124" s="122"/>
      <c r="M124" s="119"/>
    </row>
    <row r="125" spans="2:13" x14ac:dyDescent="0.25">
      <c r="B125" s="112"/>
      <c r="C125" s="117"/>
      <c r="D125" s="118"/>
      <c r="E125" s="119"/>
      <c r="F125" s="120"/>
      <c r="G125" s="121"/>
      <c r="H125" s="122"/>
      <c r="I125" s="122"/>
      <c r="J125" s="122"/>
      <c r="K125" s="122"/>
      <c r="L125" s="122"/>
      <c r="M125" s="119"/>
    </row>
    <row r="126" spans="2:13" x14ac:dyDescent="0.25">
      <c r="B126" s="112"/>
      <c r="C126" s="117"/>
      <c r="D126" s="118"/>
      <c r="E126" s="119"/>
      <c r="F126" s="120"/>
      <c r="G126" s="121"/>
      <c r="H126" s="122"/>
      <c r="I126" s="122"/>
      <c r="J126" s="122"/>
      <c r="K126" s="122"/>
      <c r="L126" s="122"/>
      <c r="M126" s="119"/>
    </row>
    <row r="127" spans="2:13" x14ac:dyDescent="0.25">
      <c r="B127" s="112"/>
      <c r="C127" s="117"/>
      <c r="D127" s="118"/>
      <c r="E127" s="119"/>
      <c r="F127" s="120"/>
      <c r="G127" s="121"/>
      <c r="H127" s="122"/>
      <c r="I127" s="122"/>
      <c r="J127" s="122"/>
      <c r="K127" s="122"/>
      <c r="L127" s="122"/>
      <c r="M127" s="119"/>
    </row>
    <row r="128" spans="2:13" x14ac:dyDescent="0.25">
      <c r="B128" s="112"/>
      <c r="C128" s="117"/>
      <c r="D128" s="118"/>
      <c r="E128" s="119"/>
      <c r="F128" s="120"/>
      <c r="G128" s="121"/>
      <c r="H128" s="122"/>
      <c r="I128" s="122"/>
      <c r="J128" s="122"/>
      <c r="K128" s="122"/>
      <c r="L128" s="122"/>
      <c r="M128" s="119"/>
    </row>
    <row r="129" spans="2:13" x14ac:dyDescent="0.25">
      <c r="B129" s="112"/>
      <c r="C129" s="117"/>
      <c r="D129" s="118"/>
      <c r="E129" s="119"/>
      <c r="F129" s="120"/>
      <c r="G129" s="121"/>
      <c r="H129" s="122"/>
      <c r="I129" s="122"/>
      <c r="J129" s="122"/>
      <c r="K129" s="122"/>
      <c r="L129" s="122"/>
      <c r="M129" s="119"/>
    </row>
    <row r="130" spans="2:13" x14ac:dyDescent="0.25">
      <c r="B130" s="112"/>
      <c r="C130" s="117"/>
      <c r="D130" s="118"/>
      <c r="E130" s="119"/>
      <c r="F130" s="120"/>
      <c r="G130" s="121"/>
      <c r="H130" s="122"/>
      <c r="I130" s="122"/>
      <c r="J130" s="122"/>
      <c r="K130" s="122"/>
      <c r="L130" s="122"/>
      <c r="M130" s="119"/>
    </row>
    <row r="131" spans="2:13" x14ac:dyDescent="0.25">
      <c r="B131" s="112"/>
      <c r="C131" s="117"/>
      <c r="D131" s="118"/>
      <c r="E131" s="119"/>
      <c r="F131" s="120"/>
      <c r="G131" s="121"/>
      <c r="H131" s="122"/>
      <c r="I131" s="122"/>
      <c r="J131" s="122"/>
      <c r="K131" s="122"/>
      <c r="L131" s="122"/>
      <c r="M131" s="119"/>
    </row>
    <row r="132" spans="2:13" x14ac:dyDescent="0.25">
      <c r="B132" s="112"/>
      <c r="C132" s="117"/>
      <c r="D132" s="118"/>
      <c r="E132" s="119"/>
      <c r="F132" s="120"/>
      <c r="G132" s="121"/>
      <c r="H132" s="122"/>
      <c r="I132" s="122"/>
      <c r="J132" s="122"/>
      <c r="K132" s="122"/>
      <c r="L132" s="122"/>
      <c r="M132" s="119"/>
    </row>
    <row r="133" spans="2:13" x14ac:dyDescent="0.25">
      <c r="B133" s="112"/>
      <c r="C133" s="117"/>
      <c r="D133" s="118"/>
      <c r="E133" s="119"/>
      <c r="F133" s="120"/>
      <c r="G133" s="121"/>
      <c r="H133" s="122"/>
      <c r="I133" s="122"/>
      <c r="J133" s="122"/>
      <c r="K133" s="122"/>
      <c r="L133" s="122"/>
      <c r="M133" s="119"/>
    </row>
    <row r="134" spans="2:13" x14ac:dyDescent="0.25">
      <c r="B134" s="112"/>
      <c r="C134" s="117"/>
      <c r="D134" s="118"/>
      <c r="E134" s="119"/>
      <c r="F134" s="120"/>
      <c r="G134" s="121"/>
      <c r="H134" s="122"/>
      <c r="I134" s="122"/>
      <c r="J134" s="122"/>
      <c r="K134" s="122"/>
      <c r="L134" s="122"/>
      <c r="M134" s="119"/>
    </row>
    <row r="135" spans="2:13" x14ac:dyDescent="0.25">
      <c r="B135" s="112"/>
      <c r="C135" s="117"/>
      <c r="D135" s="118"/>
      <c r="E135" s="119"/>
      <c r="F135" s="120"/>
      <c r="G135" s="121"/>
      <c r="H135" s="122"/>
      <c r="I135" s="122"/>
      <c r="J135" s="122"/>
      <c r="K135" s="122"/>
      <c r="L135" s="122"/>
      <c r="M135" s="119"/>
    </row>
    <row r="136" spans="2:13" x14ac:dyDescent="0.25">
      <c r="B136" s="112"/>
      <c r="C136" s="117"/>
      <c r="D136" s="118"/>
      <c r="E136" s="119"/>
      <c r="F136" s="120"/>
      <c r="G136" s="121"/>
      <c r="H136" s="122"/>
      <c r="I136" s="122"/>
      <c r="J136" s="122"/>
      <c r="K136" s="122"/>
      <c r="L136" s="122"/>
      <c r="M136" s="119"/>
    </row>
    <row r="137" spans="2:13" x14ac:dyDescent="0.25">
      <c r="B137" s="112"/>
      <c r="C137" s="117"/>
      <c r="D137" s="118"/>
      <c r="E137" s="119"/>
      <c r="F137" s="120"/>
      <c r="G137" s="121"/>
      <c r="H137" s="122"/>
      <c r="I137" s="122"/>
      <c r="J137" s="122"/>
      <c r="K137" s="122"/>
      <c r="L137" s="122"/>
      <c r="M137" s="119"/>
    </row>
    <row r="138" spans="2:13" x14ac:dyDescent="0.25">
      <c r="B138" s="112"/>
      <c r="C138" s="117"/>
      <c r="D138" s="118"/>
      <c r="E138" s="119"/>
      <c r="F138" s="120"/>
      <c r="G138" s="121"/>
      <c r="H138" s="122"/>
      <c r="I138" s="122"/>
      <c r="J138" s="122"/>
      <c r="K138" s="122"/>
      <c r="L138" s="122"/>
      <c r="M138" s="119"/>
    </row>
    <row r="139" spans="2:13" x14ac:dyDescent="0.25">
      <c r="B139" s="112"/>
      <c r="C139" s="117"/>
      <c r="D139" s="118"/>
      <c r="E139" s="119"/>
      <c r="F139" s="120"/>
      <c r="G139" s="121"/>
      <c r="H139" s="122"/>
      <c r="I139" s="122"/>
      <c r="J139" s="122"/>
      <c r="K139" s="122"/>
      <c r="L139" s="122"/>
      <c r="M139" s="119"/>
    </row>
    <row r="140" spans="2:13" x14ac:dyDescent="0.25">
      <c r="B140" s="112"/>
      <c r="C140" s="117"/>
      <c r="D140" s="118"/>
      <c r="E140" s="119"/>
      <c r="F140" s="120"/>
      <c r="G140" s="121"/>
      <c r="H140" s="122"/>
      <c r="I140" s="122"/>
      <c r="J140" s="122"/>
      <c r="K140" s="122"/>
      <c r="L140" s="122"/>
      <c r="M140" s="119"/>
    </row>
    <row r="141" spans="2:13" x14ac:dyDescent="0.25">
      <c r="B141" s="112"/>
      <c r="C141" s="117"/>
      <c r="D141" s="118"/>
      <c r="E141" s="119"/>
      <c r="F141" s="120"/>
      <c r="G141" s="121"/>
      <c r="H141" s="122"/>
      <c r="I141" s="122"/>
      <c r="J141" s="122"/>
      <c r="K141" s="122"/>
      <c r="L141" s="122"/>
      <c r="M141" s="119"/>
    </row>
    <row r="142" spans="2:13" x14ac:dyDescent="0.25">
      <c r="B142" s="112"/>
      <c r="C142" s="117"/>
      <c r="D142" s="118"/>
      <c r="E142" s="119"/>
      <c r="F142" s="120"/>
      <c r="G142" s="121"/>
      <c r="H142" s="122"/>
      <c r="I142" s="122"/>
      <c r="J142" s="122"/>
      <c r="K142" s="122"/>
      <c r="L142" s="122"/>
      <c r="M142" s="119"/>
    </row>
    <row r="143" spans="2:13" x14ac:dyDescent="0.25">
      <c r="B143" s="112"/>
      <c r="C143" s="117"/>
      <c r="D143" s="118"/>
      <c r="E143" s="119"/>
      <c r="F143" s="120"/>
      <c r="G143" s="121"/>
      <c r="H143" s="122"/>
      <c r="I143" s="122"/>
      <c r="J143" s="122"/>
      <c r="K143" s="122"/>
      <c r="L143" s="122"/>
      <c r="M143" s="119"/>
    </row>
    <row r="144" spans="2:13" x14ac:dyDescent="0.25">
      <c r="B144" s="112"/>
      <c r="C144" s="117"/>
      <c r="D144" s="118"/>
      <c r="E144" s="119"/>
      <c r="F144" s="120"/>
      <c r="G144" s="121"/>
      <c r="H144" s="122"/>
      <c r="I144" s="122"/>
      <c r="J144" s="122"/>
      <c r="K144" s="122"/>
      <c r="L144" s="122"/>
      <c r="M144" s="119"/>
    </row>
    <row r="145" spans="2:13" x14ac:dyDescent="0.25">
      <c r="B145" s="112"/>
      <c r="C145" s="117"/>
      <c r="D145" s="118"/>
      <c r="E145" s="119"/>
      <c r="F145" s="120"/>
      <c r="G145" s="121"/>
      <c r="H145" s="122"/>
      <c r="I145" s="122"/>
      <c r="J145" s="122"/>
      <c r="K145" s="122"/>
      <c r="L145" s="122"/>
      <c r="M145" s="119"/>
    </row>
    <row r="146" spans="2:13" x14ac:dyDescent="0.25">
      <c r="B146" s="112"/>
      <c r="C146" s="117"/>
      <c r="D146" s="118"/>
      <c r="E146" s="119"/>
      <c r="F146" s="120"/>
      <c r="G146" s="121"/>
      <c r="H146" s="122"/>
      <c r="I146" s="122"/>
      <c r="J146" s="122"/>
      <c r="K146" s="122"/>
      <c r="L146" s="122"/>
      <c r="M146" s="119"/>
    </row>
    <row r="147" spans="2:13" x14ac:dyDescent="0.25">
      <c r="B147" s="112"/>
      <c r="C147" s="117"/>
      <c r="D147" s="118"/>
      <c r="E147" s="119"/>
      <c r="F147" s="120"/>
      <c r="G147" s="121"/>
      <c r="H147" s="122"/>
      <c r="I147" s="122"/>
      <c r="J147" s="122"/>
      <c r="K147" s="122"/>
      <c r="L147" s="122"/>
      <c r="M147" s="119"/>
    </row>
    <row r="148" spans="2:13" x14ac:dyDescent="0.25">
      <c r="B148" s="112"/>
      <c r="C148" s="117"/>
      <c r="D148" s="118"/>
      <c r="E148" s="119"/>
      <c r="F148" s="120"/>
      <c r="G148" s="121"/>
      <c r="H148" s="122"/>
      <c r="I148" s="122"/>
      <c r="J148" s="122"/>
      <c r="K148" s="122"/>
      <c r="L148" s="122"/>
      <c r="M148" s="119"/>
    </row>
    <row r="149" spans="2:13" x14ac:dyDescent="0.25">
      <c r="B149" s="112"/>
      <c r="C149" s="117"/>
      <c r="D149" s="118"/>
      <c r="E149" s="119"/>
      <c r="F149" s="120"/>
      <c r="G149" s="121"/>
      <c r="H149" s="122"/>
      <c r="I149" s="122"/>
      <c r="J149" s="122"/>
      <c r="K149" s="122"/>
      <c r="L149" s="122"/>
      <c r="M149" s="119"/>
    </row>
    <row r="150" spans="2:13" x14ac:dyDescent="0.25">
      <c r="B150" s="112"/>
      <c r="C150" s="117"/>
      <c r="D150" s="118"/>
      <c r="E150" s="119"/>
      <c r="F150" s="120"/>
      <c r="G150" s="121"/>
      <c r="H150" s="122"/>
      <c r="I150" s="122"/>
      <c r="J150" s="122"/>
      <c r="K150" s="122"/>
      <c r="L150" s="122"/>
      <c r="M150" s="119"/>
    </row>
    <row r="151" spans="2:13" x14ac:dyDescent="0.25">
      <c r="B151" s="112"/>
      <c r="C151" s="117"/>
      <c r="D151" s="118"/>
      <c r="E151" s="119"/>
      <c r="F151" s="120"/>
      <c r="G151" s="121"/>
      <c r="H151" s="122"/>
      <c r="I151" s="122"/>
      <c r="J151" s="122"/>
      <c r="K151" s="122"/>
      <c r="L151" s="122"/>
      <c r="M151" s="119"/>
    </row>
    <row r="152" spans="2:13" x14ac:dyDescent="0.25">
      <c r="B152" s="112"/>
      <c r="C152" s="117"/>
      <c r="D152" s="118"/>
      <c r="E152" s="119"/>
      <c r="F152" s="120"/>
      <c r="G152" s="121"/>
      <c r="H152" s="122"/>
      <c r="I152" s="122"/>
      <c r="J152" s="122"/>
      <c r="K152" s="122"/>
      <c r="L152" s="122"/>
      <c r="M152" s="119"/>
    </row>
    <row r="153" spans="2:13" x14ac:dyDescent="0.25">
      <c r="B153" s="112"/>
      <c r="C153" s="117"/>
      <c r="D153" s="118"/>
      <c r="E153" s="119"/>
      <c r="F153" s="120"/>
      <c r="G153" s="121"/>
      <c r="H153" s="122"/>
      <c r="I153" s="122"/>
      <c r="J153" s="122"/>
      <c r="K153" s="122"/>
      <c r="L153" s="122"/>
      <c r="M153" s="119"/>
    </row>
    <row r="154" spans="2:13" x14ac:dyDescent="0.25">
      <c r="B154" s="112"/>
      <c r="C154" s="117"/>
      <c r="D154" s="118"/>
      <c r="E154" s="119"/>
      <c r="F154" s="120"/>
      <c r="G154" s="121"/>
      <c r="H154" s="122"/>
      <c r="I154" s="122"/>
      <c r="J154" s="122"/>
      <c r="K154" s="122"/>
      <c r="L154" s="122"/>
      <c r="M154" s="119"/>
    </row>
    <row r="155" spans="2:13" x14ac:dyDescent="0.25">
      <c r="B155" s="112"/>
      <c r="C155" s="117"/>
      <c r="D155" s="118"/>
      <c r="E155" s="119"/>
      <c r="F155" s="120"/>
      <c r="G155" s="121"/>
      <c r="H155" s="122"/>
      <c r="I155" s="122"/>
      <c r="J155" s="122"/>
      <c r="K155" s="122"/>
      <c r="L155" s="122"/>
      <c r="M155" s="119"/>
    </row>
    <row r="156" spans="2:13" x14ac:dyDescent="0.25">
      <c r="B156" s="112"/>
      <c r="C156" s="117"/>
      <c r="D156" s="118"/>
      <c r="E156" s="119"/>
      <c r="F156" s="120"/>
      <c r="G156" s="121"/>
      <c r="H156" s="122"/>
      <c r="I156" s="122"/>
      <c r="J156" s="122"/>
      <c r="K156" s="122"/>
      <c r="L156" s="122"/>
      <c r="M156" s="119"/>
    </row>
    <row r="157" spans="2:13" x14ac:dyDescent="0.25">
      <c r="B157" s="112"/>
      <c r="C157" s="117"/>
      <c r="D157" s="118"/>
      <c r="E157" s="119"/>
      <c r="F157" s="120"/>
      <c r="G157" s="121"/>
      <c r="H157" s="122"/>
      <c r="I157" s="122"/>
      <c r="J157" s="122"/>
      <c r="K157" s="122"/>
      <c r="L157" s="122"/>
      <c r="M157" s="119"/>
    </row>
    <row r="158" spans="2:13" x14ac:dyDescent="0.25">
      <c r="B158" s="112"/>
      <c r="C158" s="117"/>
      <c r="D158" s="118"/>
      <c r="E158" s="119"/>
      <c r="F158" s="120"/>
      <c r="G158" s="121"/>
      <c r="H158" s="122"/>
      <c r="I158" s="122"/>
      <c r="J158" s="122"/>
      <c r="K158" s="122"/>
      <c r="L158" s="122"/>
      <c r="M158" s="119"/>
    </row>
    <row r="159" spans="2:13" x14ac:dyDescent="0.25">
      <c r="B159" s="112"/>
      <c r="C159" s="117"/>
      <c r="D159" s="118"/>
      <c r="E159" s="119"/>
      <c r="F159" s="120"/>
      <c r="G159" s="121"/>
      <c r="H159" s="122"/>
      <c r="I159" s="122"/>
      <c r="J159" s="122"/>
      <c r="K159" s="122"/>
      <c r="L159" s="122"/>
      <c r="M159" s="119"/>
    </row>
    <row r="160" spans="2:13" x14ac:dyDescent="0.25">
      <c r="B160" s="112"/>
      <c r="C160" s="117"/>
      <c r="D160" s="118"/>
      <c r="E160" s="119"/>
      <c r="F160" s="120"/>
      <c r="G160" s="121"/>
      <c r="H160" s="122"/>
      <c r="I160" s="122"/>
      <c r="J160" s="122"/>
      <c r="K160" s="122"/>
      <c r="L160" s="122"/>
      <c r="M160" s="119"/>
    </row>
    <row r="161" spans="2:13" x14ac:dyDescent="0.25">
      <c r="B161" s="112"/>
      <c r="C161" s="117"/>
      <c r="D161" s="118"/>
      <c r="E161" s="119"/>
      <c r="F161" s="120"/>
      <c r="G161" s="121"/>
      <c r="H161" s="122"/>
      <c r="I161" s="122"/>
      <c r="J161" s="122"/>
      <c r="K161" s="122"/>
      <c r="L161" s="122"/>
      <c r="M161" s="119"/>
    </row>
    <row r="162" spans="2:13" x14ac:dyDescent="0.25">
      <c r="B162" s="112"/>
      <c r="C162" s="117"/>
      <c r="D162" s="118"/>
      <c r="E162" s="119"/>
      <c r="F162" s="120"/>
      <c r="G162" s="121"/>
      <c r="H162" s="122"/>
      <c r="I162" s="122"/>
      <c r="J162" s="122"/>
      <c r="K162" s="122"/>
      <c r="L162" s="122"/>
      <c r="M162" s="119"/>
    </row>
    <row r="163" spans="2:13" x14ac:dyDescent="0.25">
      <c r="B163" s="112"/>
      <c r="C163" s="117"/>
      <c r="D163" s="118"/>
      <c r="E163" s="119"/>
      <c r="F163" s="120"/>
      <c r="G163" s="121"/>
      <c r="H163" s="122"/>
      <c r="I163" s="122"/>
      <c r="J163" s="122"/>
      <c r="K163" s="122"/>
      <c r="L163" s="122"/>
      <c r="M163" s="119"/>
    </row>
    <row r="164" spans="2:13" x14ac:dyDescent="0.25">
      <c r="B164" s="112"/>
      <c r="C164" s="117"/>
      <c r="D164" s="118"/>
      <c r="E164" s="119"/>
      <c r="F164" s="120"/>
      <c r="G164" s="121"/>
      <c r="H164" s="122"/>
      <c r="I164" s="122"/>
      <c r="J164" s="122"/>
      <c r="K164" s="122"/>
      <c r="L164" s="122"/>
      <c r="M164" s="119"/>
    </row>
    <row r="165" spans="2:13" x14ac:dyDescent="0.25">
      <c r="B165" s="112"/>
      <c r="C165" s="117"/>
      <c r="D165" s="118"/>
      <c r="E165" s="119"/>
      <c r="F165" s="120"/>
      <c r="G165" s="121"/>
      <c r="H165" s="122"/>
      <c r="I165" s="122"/>
      <c r="J165" s="122"/>
      <c r="K165" s="122"/>
      <c r="L165" s="122"/>
      <c r="M165" s="119"/>
    </row>
    <row r="166" spans="2:13" x14ac:dyDescent="0.25">
      <c r="B166" s="112"/>
      <c r="C166" s="117"/>
      <c r="D166" s="118"/>
      <c r="E166" s="119"/>
      <c r="F166" s="120"/>
      <c r="G166" s="121"/>
      <c r="H166" s="122"/>
      <c r="I166" s="122"/>
      <c r="J166" s="122"/>
      <c r="K166" s="122"/>
      <c r="L166" s="122"/>
      <c r="M166" s="119"/>
    </row>
    <row r="167" spans="2:13" x14ac:dyDescent="0.25">
      <c r="B167" s="112"/>
      <c r="C167" s="117"/>
      <c r="D167" s="118"/>
      <c r="E167" s="119"/>
      <c r="F167" s="120"/>
      <c r="G167" s="121"/>
      <c r="H167" s="122"/>
      <c r="I167" s="122"/>
      <c r="J167" s="122"/>
      <c r="K167" s="122"/>
      <c r="L167" s="122"/>
      <c r="M167" s="119"/>
    </row>
    <row r="168" spans="2:13" x14ac:dyDescent="0.25">
      <c r="B168" s="112"/>
      <c r="C168" s="117"/>
      <c r="D168" s="118"/>
      <c r="E168" s="119"/>
      <c r="F168" s="120"/>
      <c r="G168" s="121"/>
      <c r="H168" s="122"/>
      <c r="I168" s="122"/>
      <c r="J168" s="122"/>
      <c r="K168" s="122"/>
      <c r="L168" s="122"/>
      <c r="M168" s="119"/>
    </row>
    <row r="169" spans="2:13" x14ac:dyDescent="0.25">
      <c r="B169" s="112"/>
      <c r="C169" s="117"/>
      <c r="D169" s="118"/>
      <c r="E169" s="119"/>
      <c r="F169" s="120"/>
      <c r="G169" s="121"/>
      <c r="H169" s="122"/>
      <c r="I169" s="122"/>
      <c r="J169" s="122"/>
      <c r="K169" s="122"/>
      <c r="L169" s="122"/>
      <c r="M169" s="119"/>
    </row>
    <row r="170" spans="2:13" x14ac:dyDescent="0.25">
      <c r="B170" s="112"/>
      <c r="C170" s="117"/>
      <c r="D170" s="118"/>
      <c r="E170" s="119"/>
      <c r="F170" s="120"/>
      <c r="G170" s="121"/>
      <c r="H170" s="122"/>
      <c r="I170" s="122"/>
      <c r="J170" s="122"/>
      <c r="K170" s="122"/>
      <c r="L170" s="122"/>
      <c r="M170" s="119"/>
    </row>
    <row r="171" spans="2:13" x14ac:dyDescent="0.25">
      <c r="B171" s="112"/>
      <c r="C171" s="117"/>
      <c r="D171" s="118"/>
      <c r="E171" s="119"/>
      <c r="F171" s="120"/>
      <c r="G171" s="121"/>
      <c r="H171" s="122"/>
      <c r="I171" s="122"/>
      <c r="J171" s="122"/>
      <c r="K171" s="122"/>
      <c r="L171" s="122"/>
      <c r="M171" s="119"/>
    </row>
    <row r="172" spans="2:13" x14ac:dyDescent="0.25">
      <c r="B172" s="112"/>
      <c r="C172" s="117"/>
      <c r="D172" s="118"/>
      <c r="E172" s="119"/>
      <c r="F172" s="120"/>
      <c r="G172" s="121"/>
      <c r="H172" s="122"/>
      <c r="I172" s="122"/>
      <c r="J172" s="122"/>
      <c r="K172" s="122"/>
      <c r="L172" s="122"/>
      <c r="M172" s="119"/>
    </row>
    <row r="173" spans="2:13" x14ac:dyDescent="0.25">
      <c r="B173" s="112"/>
      <c r="C173" s="117"/>
      <c r="D173" s="118"/>
      <c r="E173" s="119"/>
      <c r="F173" s="120"/>
      <c r="G173" s="121"/>
      <c r="H173" s="122"/>
      <c r="I173" s="122"/>
      <c r="J173" s="122"/>
      <c r="K173" s="122"/>
      <c r="L173" s="122"/>
      <c r="M173" s="119"/>
    </row>
    <row r="174" spans="2:13" x14ac:dyDescent="0.25">
      <c r="B174" s="112"/>
      <c r="C174" s="117"/>
      <c r="D174" s="118"/>
      <c r="E174" s="119"/>
      <c r="F174" s="120"/>
      <c r="G174" s="121"/>
      <c r="H174" s="122"/>
      <c r="I174" s="122"/>
      <c r="J174" s="122"/>
      <c r="K174" s="122"/>
      <c r="L174" s="122"/>
      <c r="M174" s="119"/>
    </row>
    <row r="175" spans="2:13" x14ac:dyDescent="0.25">
      <c r="B175" s="112"/>
      <c r="C175" s="117"/>
      <c r="D175" s="118"/>
      <c r="E175" s="119"/>
      <c r="F175" s="120"/>
      <c r="G175" s="121"/>
      <c r="H175" s="122"/>
      <c r="I175" s="122"/>
      <c r="J175" s="122"/>
      <c r="K175" s="122"/>
      <c r="L175" s="122"/>
      <c r="M175" s="119"/>
    </row>
    <row r="176" spans="2:13" x14ac:dyDescent="0.25">
      <c r="B176" s="112"/>
      <c r="C176" s="117"/>
      <c r="D176" s="118"/>
      <c r="E176" s="119"/>
      <c r="F176" s="120"/>
      <c r="G176" s="121"/>
      <c r="H176" s="122"/>
      <c r="I176" s="122"/>
      <c r="J176" s="122"/>
      <c r="K176" s="122"/>
      <c r="L176" s="122"/>
      <c r="M176" s="119"/>
    </row>
    <row r="177" spans="2:18" x14ac:dyDescent="0.25">
      <c r="B177" s="112"/>
      <c r="C177" s="117"/>
      <c r="D177" s="118"/>
      <c r="E177" s="119"/>
      <c r="F177" s="120"/>
      <c r="G177" s="121"/>
      <c r="H177" s="122"/>
      <c r="I177" s="122"/>
      <c r="J177" s="122"/>
      <c r="K177" s="122"/>
      <c r="L177" s="122"/>
      <c r="M177" s="119"/>
    </row>
    <row r="178" spans="2:18" x14ac:dyDescent="0.25">
      <c r="B178" s="112"/>
      <c r="C178" s="117"/>
      <c r="D178" s="118"/>
      <c r="E178" s="119"/>
      <c r="F178" s="120"/>
      <c r="G178" s="121"/>
      <c r="H178" s="122"/>
      <c r="I178" s="122"/>
      <c r="J178" s="122"/>
      <c r="K178" s="122"/>
      <c r="L178" s="122"/>
      <c r="M178" s="119"/>
    </row>
    <row r="179" spans="2:18" x14ac:dyDescent="0.25">
      <c r="B179" s="112"/>
      <c r="C179" s="117"/>
      <c r="D179" s="118"/>
      <c r="E179" s="119"/>
      <c r="F179" s="120"/>
      <c r="G179" s="121"/>
      <c r="H179" s="122"/>
      <c r="I179" s="122"/>
      <c r="J179" s="122"/>
      <c r="K179" s="122"/>
      <c r="L179" s="122"/>
      <c r="M179" s="119"/>
    </row>
    <row r="180" spans="2:18" x14ac:dyDescent="0.25">
      <c r="B180" s="112"/>
      <c r="C180" s="117"/>
      <c r="D180" s="118"/>
      <c r="E180" s="119"/>
      <c r="F180" s="120"/>
      <c r="G180" s="121"/>
      <c r="H180" s="122"/>
      <c r="I180" s="122"/>
      <c r="J180" s="122"/>
      <c r="K180" s="122"/>
      <c r="L180" s="122"/>
      <c r="M180" s="119"/>
    </row>
    <row r="181" spans="2:18" x14ac:dyDescent="0.25">
      <c r="B181" s="112"/>
      <c r="C181" s="117"/>
      <c r="D181" s="118"/>
      <c r="E181" s="119"/>
      <c r="F181" s="120"/>
      <c r="G181" s="121"/>
      <c r="H181" s="122"/>
      <c r="I181" s="122"/>
      <c r="J181" s="122"/>
      <c r="K181" s="122"/>
      <c r="L181" s="122"/>
      <c r="M181" s="119"/>
    </row>
    <row r="182" spans="2:18" x14ac:dyDescent="0.25">
      <c r="B182" s="112"/>
      <c r="C182" s="117"/>
      <c r="D182" s="118"/>
      <c r="E182" s="119"/>
      <c r="F182" s="120"/>
      <c r="G182" s="121"/>
      <c r="H182" s="122"/>
      <c r="I182" s="122"/>
      <c r="J182" s="122"/>
      <c r="K182" s="122"/>
      <c r="L182" s="122"/>
      <c r="M182" s="119"/>
      <c r="O182" s="122"/>
      <c r="P182" s="122"/>
      <c r="Q182" s="122"/>
      <c r="R182" s="119"/>
    </row>
    <row r="183" spans="2:18" x14ac:dyDescent="0.25">
      <c r="B183" s="112"/>
      <c r="C183" s="117"/>
      <c r="D183" s="118"/>
      <c r="E183" s="119"/>
      <c r="F183" s="120"/>
      <c r="G183" s="121"/>
      <c r="H183" s="122"/>
      <c r="I183" s="122"/>
      <c r="J183" s="122"/>
      <c r="K183" s="122"/>
      <c r="L183" s="122"/>
      <c r="M183" s="119"/>
      <c r="O183" s="122"/>
      <c r="P183" s="122"/>
      <c r="Q183" s="122"/>
      <c r="R183" s="119"/>
    </row>
    <row r="184" spans="2:18" x14ac:dyDescent="0.25">
      <c r="B184" s="112"/>
      <c r="C184" s="117"/>
      <c r="D184" s="118"/>
      <c r="E184" s="119"/>
      <c r="F184" s="120"/>
      <c r="G184" s="121"/>
      <c r="H184" s="122"/>
      <c r="I184" s="122"/>
      <c r="J184" s="122"/>
      <c r="K184" s="122"/>
      <c r="L184" s="122"/>
      <c r="M184" s="119"/>
      <c r="N184" s="123"/>
      <c r="O184" s="122"/>
      <c r="P184" s="122"/>
      <c r="Q184" s="122"/>
      <c r="R184" s="119"/>
    </row>
  </sheetData>
  <mergeCells count="3">
    <mergeCell ref="C7:E7"/>
    <mergeCell ref="N7:R7"/>
    <mergeCell ref="F7:M7"/>
  </mergeCells>
  <conditionalFormatting sqref="X9:Y94">
    <cfRule type="cellIs" dxfId="41" priority="4" operator="lessThan">
      <formula>200</formula>
    </cfRule>
  </conditionalFormatting>
  <conditionalFormatting sqref="AG30:AK94">
    <cfRule type="cellIs" dxfId="40" priority="3" operator="lessThan">
      <formula>50</formula>
    </cfRule>
  </conditionalFormatting>
  <conditionalFormatting sqref="AQ9:AQ94">
    <cfRule type="cellIs" dxfId="39" priority="1" operator="greaterThan">
      <formula>0</formula>
    </cfRule>
    <cfRule type="cellIs" dxfId="38" priority="2" operator="greaterThan">
      <formula>1</formula>
    </cfRule>
  </conditionalFormatting>
  <pageMargins left="0.7" right="0.7" top="0.75" bottom="0.75" header="0.3" footer="0.3"/>
  <pageSetup paperSize="9" scale="4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4"/>
  <sheetViews>
    <sheetView showGridLines="0" view="pageBreakPreview" zoomScale="70" zoomScaleNormal="70" zoomScaleSheetLayoutView="7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.85546875" customWidth="1"/>
    <col min="2" max="2" width="9.7109375" style="110" customWidth="1"/>
    <col min="3" max="3" width="9.42578125" style="110" customWidth="1"/>
    <col min="4" max="4" width="9.42578125" style="113" customWidth="1"/>
    <col min="5" max="5" width="10.28515625" style="114" bestFit="1" customWidth="1"/>
    <col min="6" max="6" width="10.28515625" style="110" bestFit="1" customWidth="1"/>
    <col min="7" max="7" width="10.28515625" style="113" customWidth="1"/>
    <col min="8" max="10" width="10.28515625" style="113" bestFit="1" customWidth="1"/>
    <col min="11" max="12" width="10.28515625" style="113" customWidth="1"/>
    <col min="13" max="13" width="10.28515625" style="114" customWidth="1"/>
    <col min="14" max="14" width="10.28515625" style="110" bestFit="1" customWidth="1"/>
    <col min="15" max="16" width="10.28515625" style="113" bestFit="1" customWidth="1"/>
    <col min="17" max="17" width="10.140625" style="113" customWidth="1"/>
    <col min="18" max="18" width="10.5703125" style="114" customWidth="1"/>
  </cols>
  <sheetData>
    <row r="1" spans="1:18" ht="21" x14ac:dyDescent="0.35">
      <c r="A1" s="8" t="s">
        <v>143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18.75" x14ac:dyDescent="0.3">
      <c r="A2" s="4" t="s">
        <v>47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 s="1"/>
    </row>
    <row r="3" spans="1:18" ht="15.75" customHeight="1" x14ac:dyDescent="0.25">
      <c r="A3" s="107" t="s">
        <v>31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ht="15.75" customHeight="1" x14ac:dyDescent="0.25">
      <c r="A4" s="107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18" ht="15.75" x14ac:dyDescent="0.25">
      <c r="A5" s="5" t="s">
        <v>12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</row>
    <row r="6" spans="1:18" x14ac:dyDescent="0.25">
      <c r="A6" s="1" t="s">
        <v>28</v>
      </c>
      <c r="B6"/>
      <c r="C6" s="1"/>
      <c r="D6"/>
      <c r="E6"/>
      <c r="F6"/>
      <c r="G6"/>
      <c r="H6"/>
      <c r="I6"/>
      <c r="J6"/>
      <c r="K6"/>
      <c r="L6"/>
      <c r="M6"/>
      <c r="N6"/>
      <c r="O6"/>
      <c r="P6"/>
      <c r="Q6"/>
      <c r="R6"/>
    </row>
    <row r="7" spans="1:18" x14ac:dyDescent="0.25">
      <c r="B7"/>
      <c r="C7" s="174" t="s">
        <v>8</v>
      </c>
      <c r="D7" s="175"/>
      <c r="E7" s="176"/>
      <c r="F7" s="174" t="s">
        <v>9</v>
      </c>
      <c r="G7" s="175"/>
      <c r="H7" s="175"/>
      <c r="I7" s="175"/>
      <c r="J7" s="175"/>
      <c r="K7" s="175"/>
      <c r="L7" s="175"/>
      <c r="M7" s="176"/>
      <c r="N7" s="174" t="s">
        <v>10</v>
      </c>
      <c r="O7" s="175"/>
      <c r="P7" s="175"/>
      <c r="Q7" s="175"/>
      <c r="R7" s="176"/>
    </row>
    <row r="8" spans="1:18" x14ac:dyDescent="0.25">
      <c r="B8" s="137" t="s">
        <v>25</v>
      </c>
      <c r="C8" s="138" t="s">
        <v>48</v>
      </c>
      <c r="D8" s="139" t="s">
        <v>49</v>
      </c>
      <c r="E8" s="140" t="s">
        <v>50</v>
      </c>
      <c r="F8" s="138" t="s">
        <v>51</v>
      </c>
      <c r="G8" s="139" t="s">
        <v>52</v>
      </c>
      <c r="H8" s="139" t="s">
        <v>53</v>
      </c>
      <c r="I8" s="139" t="s">
        <v>54</v>
      </c>
      <c r="J8" s="139" t="s">
        <v>55</v>
      </c>
      <c r="K8" s="139" t="s">
        <v>56</v>
      </c>
      <c r="L8" s="139" t="s">
        <v>57</v>
      </c>
      <c r="M8" s="140" t="s">
        <v>58</v>
      </c>
      <c r="N8" s="138" t="s">
        <v>59</v>
      </c>
      <c r="O8" s="139" t="s">
        <v>60</v>
      </c>
      <c r="P8" s="139" t="s">
        <v>57</v>
      </c>
      <c r="Q8" s="139" t="s">
        <v>58</v>
      </c>
      <c r="R8" s="140" t="s">
        <v>61</v>
      </c>
    </row>
    <row r="9" spans="1:18" x14ac:dyDescent="0.25">
      <c r="B9" s="112">
        <v>18</v>
      </c>
      <c r="C9" s="126">
        <v>18497.53</v>
      </c>
      <c r="D9" s="127">
        <v>19430.53</v>
      </c>
      <c r="E9" s="128">
        <v>20052.52</v>
      </c>
      <c r="F9" s="126">
        <v>20320.5</v>
      </c>
      <c r="G9" s="127">
        <v>21107.48</v>
      </c>
      <c r="H9" s="127">
        <v>22803.23</v>
      </c>
      <c r="I9" s="127">
        <v>24178.880000000001</v>
      </c>
      <c r="J9" s="127">
        <v>26504.43</v>
      </c>
      <c r="K9" s="127">
        <v>28121.33</v>
      </c>
      <c r="L9" s="127">
        <v>36268</v>
      </c>
      <c r="M9" s="129">
        <v>40417</v>
      </c>
      <c r="N9" s="126">
        <v>70179.38</v>
      </c>
      <c r="O9" s="127">
        <v>77472.759999999995</v>
      </c>
      <c r="P9" s="127">
        <v>111516.41</v>
      </c>
      <c r="Q9" s="127">
        <v>132759.87</v>
      </c>
      <c r="R9" s="128">
        <v>143694.54</v>
      </c>
    </row>
    <row r="10" spans="1:18" x14ac:dyDescent="0.25">
      <c r="B10" s="112">
        <v>19</v>
      </c>
      <c r="C10" s="126">
        <v>18497.53</v>
      </c>
      <c r="D10" s="127">
        <v>19430.53</v>
      </c>
      <c r="E10" s="128">
        <v>20052.52</v>
      </c>
      <c r="F10" s="126">
        <v>20320.5</v>
      </c>
      <c r="G10" s="127">
        <v>21107.48</v>
      </c>
      <c r="H10" s="127">
        <v>22803.23</v>
      </c>
      <c r="I10" s="127">
        <v>24286.959999999999</v>
      </c>
      <c r="J10" s="127">
        <v>26551.22</v>
      </c>
      <c r="K10" s="127">
        <v>28170.98</v>
      </c>
      <c r="L10" s="127">
        <v>36314</v>
      </c>
      <c r="M10" s="129">
        <v>40468</v>
      </c>
      <c r="N10" s="126">
        <v>70776.399999999994</v>
      </c>
      <c r="O10" s="127">
        <v>78130.55</v>
      </c>
      <c r="P10" s="127">
        <v>112476.83</v>
      </c>
      <c r="Q10" s="127">
        <v>133921.82999999999</v>
      </c>
      <c r="R10" s="128">
        <v>144949.59</v>
      </c>
    </row>
    <row r="11" spans="1:18" x14ac:dyDescent="0.25">
      <c r="B11" s="112">
        <v>20</v>
      </c>
      <c r="C11" s="126">
        <v>18497.53</v>
      </c>
      <c r="D11" s="127">
        <v>19430.53</v>
      </c>
      <c r="E11" s="128">
        <v>20052.52</v>
      </c>
      <c r="F11" s="126">
        <v>20320.5</v>
      </c>
      <c r="G11" s="127">
        <v>21107.48</v>
      </c>
      <c r="H11" s="127">
        <v>22803.23</v>
      </c>
      <c r="I11" s="127">
        <v>24400.57</v>
      </c>
      <c r="J11" s="127">
        <v>26760.81</v>
      </c>
      <c r="K11" s="127">
        <v>28393.35</v>
      </c>
      <c r="L11" s="127">
        <v>36531</v>
      </c>
      <c r="M11" s="129">
        <v>40710</v>
      </c>
      <c r="N11" s="126">
        <v>71379.460000000006</v>
      </c>
      <c r="O11" s="127">
        <v>78794.990000000005</v>
      </c>
      <c r="P11" s="127">
        <v>113446.95</v>
      </c>
      <c r="Q11" s="127">
        <v>135095.51999999999</v>
      </c>
      <c r="R11" s="128">
        <v>146217.32999999999</v>
      </c>
    </row>
    <row r="12" spans="1:18" x14ac:dyDescent="0.25">
      <c r="B12" s="112">
        <v>21</v>
      </c>
      <c r="C12" s="126">
        <v>18645.89</v>
      </c>
      <c r="D12" s="127">
        <v>19586.38</v>
      </c>
      <c r="E12" s="128">
        <v>20213.37</v>
      </c>
      <c r="F12" s="126">
        <v>20483.5</v>
      </c>
      <c r="G12" s="127">
        <v>21306.48</v>
      </c>
      <c r="H12" s="127">
        <v>22986.17</v>
      </c>
      <c r="I12" s="127">
        <v>25236.84</v>
      </c>
      <c r="J12" s="127">
        <v>27657.29</v>
      </c>
      <c r="K12" s="127">
        <v>29344.52</v>
      </c>
      <c r="L12" s="127">
        <v>37430</v>
      </c>
      <c r="M12" s="129">
        <v>41712</v>
      </c>
      <c r="N12" s="126">
        <v>71988.61</v>
      </c>
      <c r="O12" s="127">
        <v>79466.13</v>
      </c>
      <c r="P12" s="127">
        <v>114426.88</v>
      </c>
      <c r="Q12" s="127">
        <v>136281.06</v>
      </c>
      <c r="R12" s="128">
        <v>147497.87</v>
      </c>
    </row>
    <row r="13" spans="1:18" x14ac:dyDescent="0.25">
      <c r="B13" s="112">
        <v>22</v>
      </c>
      <c r="C13" s="126">
        <v>18789.53</v>
      </c>
      <c r="D13" s="127">
        <v>19739.37</v>
      </c>
      <c r="E13" s="128">
        <v>20372.599999999999</v>
      </c>
      <c r="F13" s="126">
        <v>20645.5</v>
      </c>
      <c r="G13" s="127">
        <v>21487.58</v>
      </c>
      <c r="H13" s="127">
        <v>23173.06</v>
      </c>
      <c r="I13" s="127">
        <v>25517.11</v>
      </c>
      <c r="J13" s="127">
        <v>27965.46</v>
      </c>
      <c r="K13" s="127">
        <v>29671.49</v>
      </c>
      <c r="L13" s="127">
        <v>37606</v>
      </c>
      <c r="M13" s="129">
        <v>41908</v>
      </c>
      <c r="N13" s="126">
        <v>72124.05</v>
      </c>
      <c r="O13" s="127">
        <v>79630.960000000006</v>
      </c>
      <c r="P13" s="127">
        <v>114549.42</v>
      </c>
      <c r="Q13" s="127">
        <v>137794.78</v>
      </c>
      <c r="R13" s="128">
        <v>149326.54</v>
      </c>
    </row>
    <row r="14" spans="1:18" x14ac:dyDescent="0.25">
      <c r="B14" s="112">
        <v>23</v>
      </c>
      <c r="C14" s="126">
        <v>19000.169999999998</v>
      </c>
      <c r="D14" s="127">
        <v>19963.62</v>
      </c>
      <c r="E14" s="128">
        <v>20605.91</v>
      </c>
      <c r="F14" s="126">
        <v>20882.849999999999</v>
      </c>
      <c r="G14" s="127">
        <v>21779.55</v>
      </c>
      <c r="H14" s="127">
        <v>23446.61</v>
      </c>
      <c r="I14" s="127">
        <v>25883.64</v>
      </c>
      <c r="J14" s="127">
        <v>28367.45</v>
      </c>
      <c r="K14" s="127">
        <v>30098.01</v>
      </c>
      <c r="L14" s="127">
        <v>37790</v>
      </c>
      <c r="M14" s="129">
        <v>42113</v>
      </c>
      <c r="N14" s="126">
        <v>72242.55</v>
      </c>
      <c r="O14" s="127">
        <v>79777.22</v>
      </c>
      <c r="P14" s="127">
        <v>114966.77</v>
      </c>
      <c r="Q14" s="127">
        <v>138769.35</v>
      </c>
      <c r="R14" s="128">
        <v>149409.29</v>
      </c>
    </row>
    <row r="15" spans="1:18" x14ac:dyDescent="0.25">
      <c r="B15" s="112">
        <v>24</v>
      </c>
      <c r="C15" s="126">
        <v>19202.849999999999</v>
      </c>
      <c r="D15" s="127">
        <v>20182.66</v>
      </c>
      <c r="E15" s="128">
        <v>20835.86</v>
      </c>
      <c r="F15" s="126">
        <v>21117.75</v>
      </c>
      <c r="G15" s="127">
        <v>22052.05</v>
      </c>
      <c r="H15" s="127">
        <v>23725.040000000001</v>
      </c>
      <c r="I15" s="127">
        <v>26181.69</v>
      </c>
      <c r="J15" s="127">
        <v>28693.61</v>
      </c>
      <c r="K15" s="127">
        <v>30444.06</v>
      </c>
      <c r="L15" s="127">
        <v>37942</v>
      </c>
      <c r="M15" s="129">
        <v>42282</v>
      </c>
      <c r="N15" s="126">
        <v>72345.48</v>
      </c>
      <c r="O15" s="127">
        <v>79906.48</v>
      </c>
      <c r="P15" s="127">
        <v>116668.96</v>
      </c>
      <c r="Q15" s="127">
        <v>139234.51999999999</v>
      </c>
      <c r="R15" s="128">
        <v>150234.42000000001</v>
      </c>
    </row>
    <row r="16" spans="1:18" x14ac:dyDescent="0.25">
      <c r="B16" s="112">
        <v>25</v>
      </c>
      <c r="C16" s="126">
        <v>19402.63</v>
      </c>
      <c r="D16" s="127">
        <v>20400.689999999999</v>
      </c>
      <c r="E16" s="128">
        <v>21066.07</v>
      </c>
      <c r="F16" s="126">
        <v>21353.55</v>
      </c>
      <c r="G16" s="127">
        <v>22325.24</v>
      </c>
      <c r="H16" s="127">
        <v>24009.439999999999</v>
      </c>
      <c r="I16" s="127">
        <v>26458.49</v>
      </c>
      <c r="J16" s="127">
        <v>28998.6</v>
      </c>
      <c r="K16" s="127">
        <v>30767.67</v>
      </c>
      <c r="L16" s="127">
        <v>38138</v>
      </c>
      <c r="M16" s="129">
        <v>42501</v>
      </c>
      <c r="N16" s="126">
        <v>72499.13</v>
      </c>
      <c r="O16" s="127">
        <v>80092.429999999993</v>
      </c>
      <c r="P16" s="127">
        <v>117316.23</v>
      </c>
      <c r="Q16" s="127">
        <v>139922.56</v>
      </c>
      <c r="R16" s="128">
        <v>150992.72</v>
      </c>
    </row>
    <row r="17" spans="2:18" x14ac:dyDescent="0.25">
      <c r="B17" s="112">
        <v>26</v>
      </c>
      <c r="C17" s="126">
        <v>19598.849999999999</v>
      </c>
      <c r="D17" s="127">
        <v>20617.509999999998</v>
      </c>
      <c r="E17" s="128">
        <v>21296.61</v>
      </c>
      <c r="F17" s="126">
        <v>21590.45</v>
      </c>
      <c r="G17" s="127">
        <v>22589.89</v>
      </c>
      <c r="H17" s="127">
        <v>24301.119999999999</v>
      </c>
      <c r="I17" s="127">
        <v>26793.439999999999</v>
      </c>
      <c r="J17" s="127">
        <v>29364.3</v>
      </c>
      <c r="K17" s="127">
        <v>31155.67</v>
      </c>
      <c r="L17" s="127">
        <v>38468</v>
      </c>
      <c r="M17" s="129">
        <v>42868</v>
      </c>
      <c r="N17" s="126">
        <v>72960.399999999994</v>
      </c>
      <c r="O17" s="127">
        <v>80620.710000000006</v>
      </c>
      <c r="P17" s="127">
        <v>117912.62</v>
      </c>
      <c r="Q17" s="127">
        <v>140560.15</v>
      </c>
      <c r="R17" s="128">
        <v>153023.42000000001</v>
      </c>
    </row>
    <row r="18" spans="2:18" x14ac:dyDescent="0.25">
      <c r="B18" s="112">
        <v>27</v>
      </c>
      <c r="C18" s="126">
        <v>19788.3</v>
      </c>
      <c r="D18" s="127">
        <v>20829.93</v>
      </c>
      <c r="E18" s="128">
        <v>21524.35</v>
      </c>
      <c r="F18" s="126">
        <v>21825.35</v>
      </c>
      <c r="G18" s="127">
        <v>22842.86</v>
      </c>
      <c r="H18" s="127">
        <v>24597.16</v>
      </c>
      <c r="I18" s="127">
        <v>27086.06</v>
      </c>
      <c r="J18" s="127">
        <v>29686.92</v>
      </c>
      <c r="K18" s="127">
        <v>31497.98</v>
      </c>
      <c r="L18" s="127">
        <v>38858</v>
      </c>
      <c r="M18" s="129">
        <v>43303</v>
      </c>
      <c r="N18" s="126">
        <v>73461.33</v>
      </c>
      <c r="O18" s="127">
        <v>81193.8</v>
      </c>
      <c r="P18" s="127">
        <v>118606.64</v>
      </c>
      <c r="Q18" s="127">
        <v>141223.01</v>
      </c>
      <c r="R18" s="128">
        <v>153542.14000000001</v>
      </c>
    </row>
    <row r="19" spans="2:18" x14ac:dyDescent="0.25">
      <c r="B19" s="112">
        <v>28</v>
      </c>
      <c r="C19" s="126">
        <v>19972.95</v>
      </c>
      <c r="D19" s="127">
        <v>21040.400000000001</v>
      </c>
      <c r="E19" s="128">
        <v>21752.04</v>
      </c>
      <c r="F19" s="126">
        <v>22061.15</v>
      </c>
      <c r="G19" s="127">
        <v>23087.65</v>
      </c>
      <c r="H19" s="127">
        <v>24901.68</v>
      </c>
      <c r="I19" s="127">
        <v>27101.55</v>
      </c>
      <c r="J19" s="127">
        <v>29725.26</v>
      </c>
      <c r="K19" s="127">
        <v>31538.65</v>
      </c>
      <c r="L19" s="127">
        <v>39231</v>
      </c>
      <c r="M19" s="129">
        <v>43718</v>
      </c>
      <c r="N19" s="126">
        <v>73962.289999999994</v>
      </c>
      <c r="O19" s="127">
        <v>81767.66</v>
      </c>
      <c r="P19" s="127">
        <v>119306.16</v>
      </c>
      <c r="Q19" s="127">
        <v>141891.59</v>
      </c>
      <c r="R19" s="128">
        <v>154060.85999999999</v>
      </c>
    </row>
    <row r="20" spans="2:18" x14ac:dyDescent="0.25">
      <c r="B20" s="112">
        <v>29</v>
      </c>
      <c r="C20" s="126">
        <v>20150.599999999999</v>
      </c>
      <c r="D20" s="127">
        <v>21247.43</v>
      </c>
      <c r="E20" s="128">
        <v>21978.65</v>
      </c>
      <c r="F20" s="126">
        <v>22297.05</v>
      </c>
      <c r="G20" s="127">
        <v>23290.37</v>
      </c>
      <c r="H20" s="127">
        <v>25215.75</v>
      </c>
      <c r="I20" s="127">
        <v>27209.05</v>
      </c>
      <c r="J20" s="127">
        <v>29843.17</v>
      </c>
      <c r="K20" s="127">
        <v>31663.75</v>
      </c>
      <c r="L20" s="127">
        <v>39613</v>
      </c>
      <c r="M20" s="129">
        <v>44145</v>
      </c>
      <c r="N20" s="126">
        <v>74480.66</v>
      </c>
      <c r="O20" s="127">
        <v>82361.679999999993</v>
      </c>
      <c r="P20" s="127">
        <v>120029.05</v>
      </c>
      <c r="Q20" s="127">
        <v>142589.54999999999</v>
      </c>
      <c r="R20" s="128">
        <v>155729.32999999999</v>
      </c>
    </row>
    <row r="21" spans="2:18" x14ac:dyDescent="0.25">
      <c r="B21" s="112">
        <v>30</v>
      </c>
      <c r="C21" s="126">
        <v>20321.95</v>
      </c>
      <c r="D21" s="127">
        <v>21451.8</v>
      </c>
      <c r="E21" s="128">
        <v>22205.040000000001</v>
      </c>
      <c r="F21" s="126">
        <v>22533.95</v>
      </c>
      <c r="G21" s="127">
        <v>23463.38</v>
      </c>
      <c r="H21" s="127">
        <v>25540.53</v>
      </c>
      <c r="I21" s="127">
        <v>27339.33</v>
      </c>
      <c r="J21" s="127">
        <v>29986.06</v>
      </c>
      <c r="K21" s="127">
        <v>31815.360000000001</v>
      </c>
      <c r="L21" s="127">
        <v>40072</v>
      </c>
      <c r="M21" s="129">
        <v>44656</v>
      </c>
      <c r="N21" s="126">
        <v>76270.39</v>
      </c>
      <c r="O21" s="127">
        <v>84454.58</v>
      </c>
      <c r="P21" s="127">
        <v>120798.7</v>
      </c>
      <c r="Q21" s="127">
        <v>143342.70000000001</v>
      </c>
      <c r="R21" s="128">
        <v>156196.42000000001</v>
      </c>
    </row>
    <row r="22" spans="2:18" x14ac:dyDescent="0.25">
      <c r="B22" s="112">
        <v>31</v>
      </c>
      <c r="C22" s="126">
        <v>20484.689999999999</v>
      </c>
      <c r="D22" s="127">
        <v>21651.1</v>
      </c>
      <c r="E22" s="128">
        <v>22428.7</v>
      </c>
      <c r="F22" s="126">
        <v>22769.3</v>
      </c>
      <c r="G22" s="127">
        <v>23610.13</v>
      </c>
      <c r="H22" s="127">
        <v>25873.15</v>
      </c>
      <c r="I22" s="127">
        <v>27353.07</v>
      </c>
      <c r="J22" s="127">
        <v>30001.13</v>
      </c>
      <c r="K22" s="127">
        <v>31831.360000000001</v>
      </c>
      <c r="L22" s="127">
        <v>40682</v>
      </c>
      <c r="M22" s="129">
        <v>45336</v>
      </c>
      <c r="N22" s="126">
        <v>77270.649999999994</v>
      </c>
      <c r="O22" s="127">
        <v>85586.77</v>
      </c>
      <c r="P22" s="127">
        <v>121631.59</v>
      </c>
      <c r="Q22" s="127">
        <v>144176.63</v>
      </c>
      <c r="R22" s="128">
        <v>157528.12</v>
      </c>
    </row>
    <row r="23" spans="2:18" x14ac:dyDescent="0.25">
      <c r="B23" s="112">
        <v>32</v>
      </c>
      <c r="C23" s="126">
        <v>20640.79</v>
      </c>
      <c r="D23" s="127">
        <v>21847.3</v>
      </c>
      <c r="E23" s="128">
        <v>22651.64</v>
      </c>
      <c r="F23" s="126">
        <v>23005.1</v>
      </c>
      <c r="G23" s="127">
        <v>23750.34</v>
      </c>
      <c r="H23" s="127">
        <v>26215.66</v>
      </c>
      <c r="I23" s="127">
        <v>27386.14</v>
      </c>
      <c r="J23" s="127">
        <v>30037.4</v>
      </c>
      <c r="K23" s="127">
        <v>31869.83</v>
      </c>
      <c r="L23" s="127">
        <v>41496</v>
      </c>
      <c r="M23" s="129">
        <v>46242</v>
      </c>
      <c r="N23" s="126">
        <v>78280.42</v>
      </c>
      <c r="O23" s="127">
        <v>86730.76</v>
      </c>
      <c r="P23" s="127">
        <v>122919.61</v>
      </c>
      <c r="Q23" s="127">
        <v>145435.54</v>
      </c>
      <c r="R23" s="128">
        <v>159866.89000000001</v>
      </c>
    </row>
    <row r="24" spans="2:18" x14ac:dyDescent="0.25">
      <c r="B24" s="112">
        <v>33</v>
      </c>
      <c r="C24" s="126">
        <v>20804.490000000002</v>
      </c>
      <c r="D24" s="127">
        <v>22047.85</v>
      </c>
      <c r="E24" s="128">
        <v>22876.75</v>
      </c>
      <c r="F24" s="126">
        <v>23242</v>
      </c>
      <c r="G24" s="127">
        <v>24261.15</v>
      </c>
      <c r="H24" s="127">
        <v>26550.62</v>
      </c>
      <c r="I24" s="127">
        <v>27448.09</v>
      </c>
      <c r="J24" s="127">
        <v>30145.82</v>
      </c>
      <c r="K24" s="127">
        <v>31984.87</v>
      </c>
      <c r="L24" s="127">
        <v>42146</v>
      </c>
      <c r="M24" s="129">
        <v>46967</v>
      </c>
      <c r="N24" s="126">
        <v>79261.399999999994</v>
      </c>
      <c r="O24" s="127">
        <v>87843.89</v>
      </c>
      <c r="P24" s="127">
        <v>123940.88</v>
      </c>
      <c r="Q24" s="127">
        <v>146499.24</v>
      </c>
      <c r="R24" s="128">
        <v>160059.5</v>
      </c>
    </row>
    <row r="25" spans="2:18" x14ac:dyDescent="0.25">
      <c r="B25" s="112">
        <v>34</v>
      </c>
      <c r="C25" s="126">
        <v>20961.37</v>
      </c>
      <c r="D25" s="127">
        <v>22243.99</v>
      </c>
      <c r="E25" s="128">
        <v>23099.07</v>
      </c>
      <c r="F25" s="126">
        <v>23476.9</v>
      </c>
      <c r="G25" s="127">
        <v>24857.759999999998</v>
      </c>
      <c r="H25" s="127">
        <v>26889.99</v>
      </c>
      <c r="I25" s="127">
        <v>27743.26</v>
      </c>
      <c r="J25" s="127">
        <v>30336.81</v>
      </c>
      <c r="K25" s="127">
        <v>32473.41</v>
      </c>
      <c r="L25" s="127">
        <v>42874</v>
      </c>
      <c r="M25" s="129">
        <v>47778</v>
      </c>
      <c r="N25" s="126">
        <v>80262.36</v>
      </c>
      <c r="O25" s="127">
        <v>88980.45</v>
      </c>
      <c r="P25" s="127">
        <v>125083.15</v>
      </c>
      <c r="Q25" s="127">
        <v>147709.34</v>
      </c>
      <c r="R25" s="128">
        <v>160572.70000000001</v>
      </c>
    </row>
    <row r="26" spans="2:18" x14ac:dyDescent="0.25">
      <c r="B26" s="112">
        <v>35</v>
      </c>
      <c r="C26" s="126">
        <v>21114.16</v>
      </c>
      <c r="D26" s="127">
        <v>22438.53</v>
      </c>
      <c r="E26" s="128">
        <v>23321.45</v>
      </c>
      <c r="F26" s="126">
        <v>23712.7</v>
      </c>
      <c r="G26" s="127">
        <v>25518.79</v>
      </c>
      <c r="H26" s="127">
        <v>27236.9</v>
      </c>
      <c r="I26" s="127">
        <v>28117.95</v>
      </c>
      <c r="J26" s="127">
        <v>30498.63</v>
      </c>
      <c r="K26" s="127">
        <v>33332.300000000003</v>
      </c>
      <c r="L26" s="127">
        <v>43670</v>
      </c>
      <c r="M26" s="129">
        <v>48666</v>
      </c>
      <c r="N26" s="126">
        <v>81335.429999999993</v>
      </c>
      <c r="O26" s="127">
        <v>90198.59</v>
      </c>
      <c r="P26" s="127">
        <v>130589.01</v>
      </c>
      <c r="Q26" s="127">
        <v>148860.34</v>
      </c>
      <c r="R26" s="128">
        <v>161639.29</v>
      </c>
    </row>
    <row r="27" spans="2:18" x14ac:dyDescent="0.25">
      <c r="B27" s="112">
        <v>36</v>
      </c>
      <c r="C27" s="126">
        <v>22579.23</v>
      </c>
      <c r="D27" s="127">
        <v>24032.49</v>
      </c>
      <c r="E27" s="128">
        <v>25001.33</v>
      </c>
      <c r="F27" s="126">
        <v>25431.91</v>
      </c>
      <c r="G27" s="127">
        <v>27894.720000000001</v>
      </c>
      <c r="H27" s="127">
        <v>29299.09</v>
      </c>
      <c r="I27" s="127">
        <v>30265.88</v>
      </c>
      <c r="J27" s="127">
        <v>32390.91</v>
      </c>
      <c r="K27" s="127">
        <v>36432.11</v>
      </c>
      <c r="L27" s="127">
        <v>44204</v>
      </c>
      <c r="M27" s="129">
        <v>49261</v>
      </c>
      <c r="N27" s="126">
        <v>82006.2</v>
      </c>
      <c r="O27" s="127">
        <v>90969.03</v>
      </c>
      <c r="P27" s="127">
        <v>131730.54999999999</v>
      </c>
      <c r="Q27" s="127">
        <v>152165.71</v>
      </c>
      <c r="R27" s="128">
        <v>165534.09</v>
      </c>
    </row>
    <row r="28" spans="2:18" x14ac:dyDescent="0.25">
      <c r="B28" s="112">
        <v>37</v>
      </c>
      <c r="C28" s="126">
        <v>22980.400000000001</v>
      </c>
      <c r="D28" s="127">
        <v>24499.34</v>
      </c>
      <c r="E28" s="128">
        <v>25511.97</v>
      </c>
      <c r="F28" s="126">
        <v>25963.32</v>
      </c>
      <c r="G28" s="127">
        <v>29111.73</v>
      </c>
      <c r="H28" s="127">
        <v>30005.27</v>
      </c>
      <c r="I28" s="127">
        <v>31015.759999999998</v>
      </c>
      <c r="J28" s="127">
        <v>32697.57</v>
      </c>
      <c r="K28" s="127">
        <v>38019.14</v>
      </c>
      <c r="L28" s="127">
        <v>44751</v>
      </c>
      <c r="M28" s="129">
        <v>49871</v>
      </c>
      <c r="N28" s="126">
        <v>82742.59</v>
      </c>
      <c r="O28" s="127">
        <v>91813.5</v>
      </c>
      <c r="P28" s="127">
        <v>132883.51</v>
      </c>
      <c r="Q28" s="127">
        <v>152415.71</v>
      </c>
      <c r="R28" s="128">
        <v>165871.25</v>
      </c>
    </row>
    <row r="29" spans="2:18" x14ac:dyDescent="0.25">
      <c r="B29" s="112">
        <v>38</v>
      </c>
      <c r="C29" s="126">
        <v>23521.63</v>
      </c>
      <c r="D29" s="127">
        <v>25119.21</v>
      </c>
      <c r="E29" s="128">
        <v>26184.27</v>
      </c>
      <c r="F29" s="126">
        <v>26660.35</v>
      </c>
      <c r="G29" s="127">
        <v>30478.99</v>
      </c>
      <c r="H29" s="127">
        <v>30911.57</v>
      </c>
      <c r="I29" s="127">
        <v>31974.38</v>
      </c>
      <c r="J29" s="127">
        <v>33152</v>
      </c>
      <c r="K29" s="127">
        <v>39790.79</v>
      </c>
      <c r="L29" s="127">
        <v>45322</v>
      </c>
      <c r="M29" s="129">
        <v>50507</v>
      </c>
      <c r="N29" s="126">
        <v>83491.429999999993</v>
      </c>
      <c r="O29" s="127">
        <v>92672.62</v>
      </c>
      <c r="P29" s="127">
        <v>134048</v>
      </c>
      <c r="Q29" s="127">
        <v>152665.71</v>
      </c>
      <c r="R29" s="128">
        <v>167335.53</v>
      </c>
    </row>
    <row r="30" spans="2:18" x14ac:dyDescent="0.25">
      <c r="B30" s="112">
        <v>39</v>
      </c>
      <c r="C30" s="126">
        <v>24108.82</v>
      </c>
      <c r="D30" s="127">
        <v>25792.12</v>
      </c>
      <c r="E30" s="128">
        <v>26914.32</v>
      </c>
      <c r="F30" s="126">
        <v>27417.37</v>
      </c>
      <c r="G30" s="127">
        <v>31456.73</v>
      </c>
      <c r="H30" s="127">
        <v>31896.68</v>
      </c>
      <c r="I30" s="127">
        <v>33016.51</v>
      </c>
      <c r="J30" s="127">
        <v>34136.339999999997</v>
      </c>
      <c r="K30" s="127">
        <v>41015.03</v>
      </c>
      <c r="L30" s="127">
        <v>46002</v>
      </c>
      <c r="M30" s="129">
        <v>51264</v>
      </c>
      <c r="N30" s="126">
        <v>83931.5</v>
      </c>
      <c r="O30" s="127">
        <v>92954.63</v>
      </c>
      <c r="P30" s="127">
        <v>135224.13</v>
      </c>
      <c r="Q30" s="127">
        <v>153146.28</v>
      </c>
      <c r="R30" s="128">
        <v>168814.44</v>
      </c>
    </row>
    <row r="31" spans="2:18" x14ac:dyDescent="0.25">
      <c r="B31" s="112">
        <v>40</v>
      </c>
      <c r="C31" s="126">
        <v>24747.77</v>
      </c>
      <c r="D31" s="127">
        <v>26524.43</v>
      </c>
      <c r="E31" s="128">
        <v>27708.87</v>
      </c>
      <c r="F31" s="126">
        <v>28241.3</v>
      </c>
      <c r="G31" s="127">
        <v>32517.52</v>
      </c>
      <c r="H31" s="127">
        <v>32969.050000000003</v>
      </c>
      <c r="I31" s="127">
        <v>34150.99</v>
      </c>
      <c r="J31" s="127">
        <v>35332.93</v>
      </c>
      <c r="K31" s="127">
        <v>42343.199999999997</v>
      </c>
      <c r="L31" s="127">
        <v>46672</v>
      </c>
      <c r="M31" s="129">
        <v>52011</v>
      </c>
      <c r="N31" s="126">
        <v>84580.32</v>
      </c>
      <c r="O31" s="127">
        <v>93236.63</v>
      </c>
      <c r="P31" s="127">
        <v>136412.03</v>
      </c>
      <c r="Q31" s="127">
        <v>154500.48000000001</v>
      </c>
      <c r="R31" s="128">
        <v>170308.15</v>
      </c>
    </row>
    <row r="32" spans="2:18" x14ac:dyDescent="0.25">
      <c r="B32" s="112">
        <v>41</v>
      </c>
      <c r="C32" s="126">
        <v>25249.29</v>
      </c>
      <c r="D32" s="127">
        <v>27113.17</v>
      </c>
      <c r="E32" s="128">
        <v>28355.759999999998</v>
      </c>
      <c r="F32" s="126">
        <v>28915.83</v>
      </c>
      <c r="G32" s="127">
        <v>33411.57</v>
      </c>
      <c r="H32" s="127">
        <v>33875.67</v>
      </c>
      <c r="I32" s="127">
        <v>35115.629999999997</v>
      </c>
      <c r="J32" s="127">
        <v>36355.589999999997</v>
      </c>
      <c r="K32" s="127">
        <v>43450.25</v>
      </c>
      <c r="L32" s="127">
        <v>47970</v>
      </c>
      <c r="M32" s="129">
        <v>53457</v>
      </c>
      <c r="N32" s="126">
        <v>84815.63</v>
      </c>
      <c r="O32" s="127">
        <v>93461.33</v>
      </c>
      <c r="P32" s="127">
        <v>137611.79999999999</v>
      </c>
      <c r="Q32" s="127">
        <v>155868.22</v>
      </c>
      <c r="R32" s="128">
        <v>171816.79</v>
      </c>
    </row>
    <row r="33" spans="2:18" x14ac:dyDescent="0.25">
      <c r="B33" s="112">
        <v>42</v>
      </c>
      <c r="C33" s="126">
        <v>25549.25</v>
      </c>
      <c r="D33" s="127">
        <v>27488.31</v>
      </c>
      <c r="E33" s="128">
        <v>28781.02</v>
      </c>
      <c r="F33" s="126">
        <v>29365.200000000001</v>
      </c>
      <c r="G33" s="127">
        <v>34048.519999999997</v>
      </c>
      <c r="H33" s="127">
        <v>34525.11</v>
      </c>
      <c r="I33" s="127">
        <v>35815.08</v>
      </c>
      <c r="J33" s="127">
        <v>37105.06</v>
      </c>
      <c r="K33" s="127">
        <v>44219.98</v>
      </c>
      <c r="L33" s="127">
        <v>48998</v>
      </c>
      <c r="M33" s="129">
        <v>54603</v>
      </c>
      <c r="N33" s="126">
        <v>85052.45</v>
      </c>
      <c r="O33" s="127">
        <v>93686.77</v>
      </c>
      <c r="P33" s="127">
        <v>138823.57</v>
      </c>
      <c r="Q33" s="127">
        <v>157249.64000000001</v>
      </c>
      <c r="R33" s="128">
        <v>173340.52</v>
      </c>
    </row>
    <row r="34" spans="2:18" x14ac:dyDescent="0.25">
      <c r="B34" s="112">
        <v>43</v>
      </c>
      <c r="C34" s="126">
        <v>26490.35</v>
      </c>
      <c r="D34" s="127">
        <v>28556.82</v>
      </c>
      <c r="E34" s="128">
        <v>29934.46</v>
      </c>
      <c r="F34" s="126">
        <v>30558.58</v>
      </c>
      <c r="G34" s="127">
        <v>35552.589999999997</v>
      </c>
      <c r="H34" s="127">
        <v>36057.51</v>
      </c>
      <c r="I34" s="127">
        <v>37432.239999999998</v>
      </c>
      <c r="J34" s="127">
        <v>38806.980000000003</v>
      </c>
      <c r="K34" s="127">
        <v>46112.13</v>
      </c>
      <c r="L34" s="127">
        <v>49457</v>
      </c>
      <c r="M34" s="129">
        <v>55114</v>
      </c>
      <c r="N34" s="126">
        <v>88133.88</v>
      </c>
      <c r="O34" s="127">
        <v>97344.68</v>
      </c>
      <c r="P34" s="127">
        <v>140047.46</v>
      </c>
      <c r="Q34" s="127">
        <v>158644.87</v>
      </c>
      <c r="R34" s="128">
        <v>179698.45</v>
      </c>
    </row>
    <row r="35" spans="2:18" x14ac:dyDescent="0.25">
      <c r="B35" s="112">
        <v>44</v>
      </c>
      <c r="C35" s="126">
        <v>27483.67</v>
      </c>
      <c r="D35" s="127">
        <v>29686.42</v>
      </c>
      <c r="E35" s="128">
        <v>31154.92</v>
      </c>
      <c r="F35" s="126">
        <v>31821.79</v>
      </c>
      <c r="G35" s="127">
        <v>37144.769999999997</v>
      </c>
      <c r="H35" s="127">
        <v>37683.39</v>
      </c>
      <c r="I35" s="127">
        <v>39148.78</v>
      </c>
      <c r="J35" s="127">
        <v>40614.18</v>
      </c>
      <c r="K35" s="127">
        <v>48113.49</v>
      </c>
      <c r="L35" s="127">
        <v>52220.75</v>
      </c>
      <c r="M35" s="129">
        <v>56328</v>
      </c>
      <c r="N35" s="126">
        <v>89560.15</v>
      </c>
      <c r="O35" s="127">
        <v>98966.13</v>
      </c>
      <c r="P35" s="127">
        <v>143461.18</v>
      </c>
      <c r="Q35" s="127">
        <v>162536.51999999999</v>
      </c>
      <c r="R35" s="128">
        <v>180334</v>
      </c>
    </row>
    <row r="36" spans="2:18" x14ac:dyDescent="0.25">
      <c r="B36" s="112">
        <v>45</v>
      </c>
      <c r="C36" s="126">
        <v>28606.09</v>
      </c>
      <c r="D36" s="127">
        <v>30960.46</v>
      </c>
      <c r="E36" s="128">
        <v>32530.04</v>
      </c>
      <c r="F36" s="126">
        <v>33244.449999999997</v>
      </c>
      <c r="G36" s="127">
        <v>38929.99</v>
      </c>
      <c r="H36" s="127">
        <v>39509.51</v>
      </c>
      <c r="I36" s="127">
        <v>41075.769999999997</v>
      </c>
      <c r="J36" s="127">
        <v>42642.04</v>
      </c>
      <c r="K36" s="127">
        <v>50359.69</v>
      </c>
      <c r="L36" s="127">
        <v>53924.34</v>
      </c>
      <c r="M36" s="129">
        <v>57489</v>
      </c>
      <c r="N36" s="126">
        <v>94023.25</v>
      </c>
      <c r="O36" s="127">
        <v>103944.82</v>
      </c>
      <c r="P36" s="127">
        <v>148045.54</v>
      </c>
      <c r="Q36" s="127">
        <v>167762.69</v>
      </c>
      <c r="R36" s="128">
        <v>190213.39</v>
      </c>
    </row>
    <row r="37" spans="2:18" x14ac:dyDescent="0.25">
      <c r="B37" s="112">
        <v>46</v>
      </c>
      <c r="C37" s="126">
        <v>29794.46</v>
      </c>
      <c r="D37" s="127">
        <v>32311.05</v>
      </c>
      <c r="E37" s="128">
        <v>33988.769999999997</v>
      </c>
      <c r="F37" s="126">
        <v>34754.050000000003</v>
      </c>
      <c r="G37" s="127">
        <v>40823.96</v>
      </c>
      <c r="H37" s="127">
        <v>41450.76</v>
      </c>
      <c r="I37" s="127">
        <v>43124.93</v>
      </c>
      <c r="J37" s="127">
        <v>44799.11</v>
      </c>
      <c r="K37" s="127">
        <v>52741.21</v>
      </c>
      <c r="L37" s="127">
        <v>55743.6</v>
      </c>
      <c r="M37" s="129">
        <v>58746</v>
      </c>
      <c r="N37" s="126">
        <v>95381.86</v>
      </c>
      <c r="O37" s="127">
        <v>105375.37</v>
      </c>
      <c r="P37" s="127">
        <v>153917.73000000001</v>
      </c>
      <c r="Q37" s="127">
        <v>174456.98</v>
      </c>
      <c r="R37" s="128">
        <v>194576.16</v>
      </c>
    </row>
    <row r="38" spans="2:18" x14ac:dyDescent="0.25">
      <c r="B38" s="112">
        <v>47</v>
      </c>
      <c r="C38" s="126">
        <v>31042.27</v>
      </c>
      <c r="D38" s="127">
        <v>33731.25</v>
      </c>
      <c r="E38" s="128">
        <v>35523.910000000003</v>
      </c>
      <c r="F38" s="126">
        <v>36343.29</v>
      </c>
      <c r="G38" s="127">
        <v>42818.1</v>
      </c>
      <c r="H38" s="127">
        <v>43498.75</v>
      </c>
      <c r="I38" s="127">
        <v>45287.61</v>
      </c>
      <c r="J38" s="127">
        <v>47076.480000000003</v>
      </c>
      <c r="K38" s="127">
        <v>55246.83</v>
      </c>
      <c r="L38" s="127">
        <v>58053.919999999998</v>
      </c>
      <c r="M38" s="129">
        <v>60861</v>
      </c>
      <c r="N38" s="126">
        <v>96783.71</v>
      </c>
      <c r="O38" s="127">
        <v>106856.17</v>
      </c>
      <c r="P38" s="127">
        <v>158409.32</v>
      </c>
      <c r="Q38" s="127">
        <v>179577.39</v>
      </c>
      <c r="R38" s="128">
        <v>199818.33</v>
      </c>
    </row>
    <row r="39" spans="2:18" x14ac:dyDescent="0.25">
      <c r="B39" s="112">
        <v>48</v>
      </c>
      <c r="C39" s="126">
        <v>32287.94</v>
      </c>
      <c r="D39" s="127">
        <v>35154.120000000003</v>
      </c>
      <c r="E39" s="128">
        <v>37064.910000000003</v>
      </c>
      <c r="F39" s="126">
        <v>37939.980000000003</v>
      </c>
      <c r="G39" s="127">
        <v>44827.03</v>
      </c>
      <c r="H39" s="127">
        <v>45567</v>
      </c>
      <c r="I39" s="127">
        <v>47473.75</v>
      </c>
      <c r="J39" s="127">
        <v>49380.51</v>
      </c>
      <c r="K39" s="127">
        <v>57766.44</v>
      </c>
      <c r="L39" s="127">
        <v>61106.22</v>
      </c>
      <c r="M39" s="129">
        <v>64446</v>
      </c>
      <c r="N39" s="126">
        <v>102713.77</v>
      </c>
      <c r="O39" s="127">
        <v>113300.46</v>
      </c>
      <c r="P39" s="127">
        <v>162517.29999999999</v>
      </c>
      <c r="Q39" s="127">
        <v>184260.49</v>
      </c>
      <c r="R39" s="128">
        <v>201278.77</v>
      </c>
    </row>
    <row r="40" spans="2:18" x14ac:dyDescent="0.25">
      <c r="B40" s="112">
        <v>49</v>
      </c>
      <c r="C40" s="126">
        <v>33597.82</v>
      </c>
      <c r="D40" s="127">
        <v>36651.730000000003</v>
      </c>
      <c r="E40" s="128">
        <v>38687.67</v>
      </c>
      <c r="F40" s="126">
        <v>39621.75</v>
      </c>
      <c r="G40" s="127">
        <v>46941.85</v>
      </c>
      <c r="H40" s="127">
        <v>47748.3</v>
      </c>
      <c r="I40" s="127">
        <v>49779.94</v>
      </c>
      <c r="J40" s="127">
        <v>51811.58</v>
      </c>
      <c r="K40" s="127">
        <v>60417.65</v>
      </c>
      <c r="L40" s="127">
        <v>63610.33</v>
      </c>
      <c r="M40" s="129">
        <v>66803</v>
      </c>
      <c r="N40" s="126">
        <v>106299.13</v>
      </c>
      <c r="O40" s="127">
        <v>117328.29</v>
      </c>
      <c r="P40" s="127">
        <v>165707.15</v>
      </c>
      <c r="Q40" s="127">
        <v>187826.41</v>
      </c>
      <c r="R40" s="128">
        <v>204637.44</v>
      </c>
    </row>
    <row r="41" spans="2:18" x14ac:dyDescent="0.25">
      <c r="B41" s="112">
        <v>50</v>
      </c>
      <c r="C41" s="126">
        <v>34907.300000000003</v>
      </c>
      <c r="D41" s="127">
        <v>38153.519999999997</v>
      </c>
      <c r="E41" s="128">
        <v>40317.67</v>
      </c>
      <c r="F41" s="126">
        <v>41312.269999999997</v>
      </c>
      <c r="G41" s="127">
        <v>49071.83</v>
      </c>
      <c r="H41" s="127">
        <v>49950.559999999998</v>
      </c>
      <c r="I41" s="127">
        <v>52110.14</v>
      </c>
      <c r="J41" s="127">
        <v>54269.71</v>
      </c>
      <c r="K41" s="127">
        <v>63083.73</v>
      </c>
      <c r="L41" s="127">
        <v>66187.360000000001</v>
      </c>
      <c r="M41" s="129">
        <v>69291</v>
      </c>
      <c r="N41" s="126">
        <v>109269.69</v>
      </c>
      <c r="O41" s="127">
        <v>120676.53</v>
      </c>
      <c r="P41" s="127">
        <v>170928.91</v>
      </c>
      <c r="Q41" s="127">
        <v>192188.57</v>
      </c>
      <c r="R41" s="128">
        <v>210140.13</v>
      </c>
    </row>
    <row r="42" spans="2:18" x14ac:dyDescent="0.25">
      <c r="B42" s="112">
        <v>51</v>
      </c>
      <c r="C42" s="126">
        <v>36213.040000000001</v>
      </c>
      <c r="D42" s="127">
        <v>39655.49</v>
      </c>
      <c r="E42" s="128">
        <v>41950.46</v>
      </c>
      <c r="F42" s="126">
        <v>43006.89</v>
      </c>
      <c r="G42" s="127">
        <v>51210.61</v>
      </c>
      <c r="H42" s="127">
        <v>52167.37</v>
      </c>
      <c r="I42" s="127">
        <v>54457.49</v>
      </c>
      <c r="J42" s="127">
        <v>56747.61</v>
      </c>
      <c r="K42" s="127">
        <v>65756.88</v>
      </c>
      <c r="L42" s="127">
        <v>69789.440000000002</v>
      </c>
      <c r="M42" s="129">
        <v>73822</v>
      </c>
      <c r="N42" s="126">
        <v>113145.88</v>
      </c>
      <c r="O42" s="127">
        <v>125049.47</v>
      </c>
      <c r="P42" s="127">
        <v>175070.06</v>
      </c>
      <c r="Q42" s="127">
        <v>196474.71</v>
      </c>
      <c r="R42" s="128">
        <v>216254.5</v>
      </c>
    </row>
    <row r="43" spans="2:18" x14ac:dyDescent="0.25">
      <c r="B43" s="112">
        <v>52</v>
      </c>
      <c r="C43" s="126">
        <v>37591.93</v>
      </c>
      <c r="D43" s="127">
        <v>41241.65</v>
      </c>
      <c r="E43" s="128">
        <v>43674.79</v>
      </c>
      <c r="F43" s="126">
        <v>44796.52</v>
      </c>
      <c r="G43" s="127">
        <v>53465.94</v>
      </c>
      <c r="H43" s="127">
        <v>54508.53</v>
      </c>
      <c r="I43" s="127">
        <v>56936.54</v>
      </c>
      <c r="J43" s="127">
        <v>59364.54</v>
      </c>
      <c r="K43" s="127">
        <v>68575.66</v>
      </c>
      <c r="L43" s="127">
        <v>72850.33</v>
      </c>
      <c r="M43" s="129">
        <v>77125</v>
      </c>
      <c r="N43" s="126">
        <v>118026.46</v>
      </c>
      <c r="O43" s="127">
        <v>130547.95</v>
      </c>
      <c r="P43" s="127">
        <v>179418.82</v>
      </c>
      <c r="Q43" s="127">
        <v>200985.98</v>
      </c>
      <c r="R43" s="128">
        <v>224196.27</v>
      </c>
    </row>
    <row r="44" spans="2:18" x14ac:dyDescent="0.25">
      <c r="B44" s="112">
        <v>53</v>
      </c>
      <c r="C44" s="126">
        <v>39042.54</v>
      </c>
      <c r="D44" s="127">
        <v>42910.5</v>
      </c>
      <c r="E44" s="128">
        <v>45489.14</v>
      </c>
      <c r="F44" s="126">
        <v>46679.63</v>
      </c>
      <c r="G44" s="127">
        <v>55835.94</v>
      </c>
      <c r="H44" s="127">
        <v>56972.39</v>
      </c>
      <c r="I44" s="127">
        <v>59545.58</v>
      </c>
      <c r="J44" s="127">
        <v>62118.77</v>
      </c>
      <c r="K44" s="127">
        <v>71537.59</v>
      </c>
      <c r="L44" s="127">
        <v>76074.8</v>
      </c>
      <c r="M44" s="129">
        <v>80612</v>
      </c>
      <c r="N44" s="126">
        <v>123183.92</v>
      </c>
      <c r="O44" s="127">
        <v>136360.17000000001</v>
      </c>
      <c r="P44" s="127">
        <v>185523.47</v>
      </c>
      <c r="Q44" s="127">
        <v>207367.76</v>
      </c>
      <c r="R44" s="128">
        <v>228205.95</v>
      </c>
    </row>
    <row r="45" spans="2:18" x14ac:dyDescent="0.25">
      <c r="B45" s="112">
        <v>54</v>
      </c>
      <c r="C45" s="126">
        <v>40572.21</v>
      </c>
      <c r="D45" s="127">
        <v>44670.2</v>
      </c>
      <c r="E45" s="128">
        <v>47402.2</v>
      </c>
      <c r="F45" s="126">
        <v>48665.17</v>
      </c>
      <c r="G45" s="127">
        <v>58331.31</v>
      </c>
      <c r="H45" s="127">
        <v>59570.07</v>
      </c>
      <c r="I45" s="127">
        <v>62296.3</v>
      </c>
      <c r="J45" s="127">
        <v>65022.52</v>
      </c>
      <c r="K45" s="127">
        <v>74656.289999999994</v>
      </c>
      <c r="L45" s="127">
        <v>79497.64</v>
      </c>
      <c r="M45" s="129">
        <v>84339</v>
      </c>
      <c r="N45" s="126">
        <v>128688.17</v>
      </c>
      <c r="O45" s="127">
        <v>142564.5</v>
      </c>
      <c r="P45" s="127">
        <v>190492.36</v>
      </c>
      <c r="Q45" s="127">
        <v>212550.65</v>
      </c>
      <c r="R45" s="128">
        <v>233888.67</v>
      </c>
    </row>
    <row r="46" spans="2:18" x14ac:dyDescent="0.25">
      <c r="B46" s="112">
        <v>55</v>
      </c>
      <c r="C46" s="126">
        <v>42176.23</v>
      </c>
      <c r="D46" s="127">
        <v>46515.67</v>
      </c>
      <c r="E46" s="128">
        <v>49408.63</v>
      </c>
      <c r="F46" s="126">
        <v>50747.67</v>
      </c>
      <c r="G46" s="127">
        <v>60945.46</v>
      </c>
      <c r="H46" s="127">
        <v>62295.07</v>
      </c>
      <c r="I46" s="127">
        <v>65181.919999999998</v>
      </c>
      <c r="J46" s="127">
        <v>68068.77</v>
      </c>
      <c r="K46" s="127">
        <v>77923.23</v>
      </c>
      <c r="L46" s="127">
        <v>83096.12</v>
      </c>
      <c r="M46" s="129">
        <v>88269</v>
      </c>
      <c r="N46" s="126">
        <v>134501.43</v>
      </c>
      <c r="O46" s="127">
        <v>149118.92000000001</v>
      </c>
      <c r="P46" s="127">
        <v>195920.51</v>
      </c>
      <c r="Q46" s="127">
        <v>218237.82</v>
      </c>
      <c r="R46" s="128">
        <v>240119.94</v>
      </c>
    </row>
    <row r="47" spans="2:18" x14ac:dyDescent="0.25">
      <c r="B47" s="112">
        <v>56</v>
      </c>
      <c r="C47" s="126">
        <v>43862.31</v>
      </c>
      <c r="D47" s="127">
        <v>48455.48</v>
      </c>
      <c r="E47" s="128">
        <v>51517.59</v>
      </c>
      <c r="F47" s="126">
        <v>52936.57</v>
      </c>
      <c r="G47" s="127">
        <v>63689.67</v>
      </c>
      <c r="H47" s="127">
        <v>65159.13</v>
      </c>
      <c r="I47" s="127">
        <v>68214.78</v>
      </c>
      <c r="J47" s="127">
        <v>71270.42</v>
      </c>
      <c r="K47" s="127">
        <v>81352.789999999994</v>
      </c>
      <c r="L47" s="127">
        <v>87082.89</v>
      </c>
      <c r="M47" s="129">
        <v>92813</v>
      </c>
      <c r="N47" s="126">
        <v>140938.25</v>
      </c>
      <c r="O47" s="127">
        <v>156375.75</v>
      </c>
      <c r="P47" s="127">
        <v>201097.44</v>
      </c>
      <c r="Q47" s="127">
        <v>224667.94</v>
      </c>
      <c r="R47" s="128">
        <v>245344.79</v>
      </c>
    </row>
    <row r="48" spans="2:18" x14ac:dyDescent="0.25">
      <c r="B48" s="112">
        <v>57</v>
      </c>
      <c r="C48" s="126">
        <v>43878.15</v>
      </c>
      <c r="D48" s="127">
        <v>48550.8</v>
      </c>
      <c r="E48" s="128">
        <v>51665.9</v>
      </c>
      <c r="F48" s="126">
        <v>53111</v>
      </c>
      <c r="G48" s="127">
        <v>64007.91</v>
      </c>
      <c r="H48" s="127">
        <v>65545.070000000007</v>
      </c>
      <c r="I48" s="127">
        <v>68653.59</v>
      </c>
      <c r="J48" s="127">
        <v>71762.100000000006</v>
      </c>
      <c r="K48" s="127">
        <v>81683.02</v>
      </c>
      <c r="L48" s="127">
        <v>89665.51</v>
      </c>
      <c r="M48" s="129">
        <v>97648</v>
      </c>
      <c r="N48" s="126">
        <v>147771.51</v>
      </c>
      <c r="O48" s="127">
        <v>164081.21</v>
      </c>
      <c r="P48" s="127">
        <v>208084.01</v>
      </c>
      <c r="Q48" s="127">
        <v>231870.36</v>
      </c>
      <c r="R48" s="128">
        <v>253171.7</v>
      </c>
    </row>
    <row r="49" spans="2:18" x14ac:dyDescent="0.25">
      <c r="B49" s="112">
        <v>58</v>
      </c>
      <c r="C49" s="126">
        <v>45680.77</v>
      </c>
      <c r="D49" s="127">
        <v>50623.78</v>
      </c>
      <c r="E49" s="128">
        <v>53919.12</v>
      </c>
      <c r="F49" s="126">
        <v>55449.4</v>
      </c>
      <c r="G49" s="127">
        <v>66931.72</v>
      </c>
      <c r="H49" s="127">
        <v>68602.92</v>
      </c>
      <c r="I49" s="127">
        <v>71891.31</v>
      </c>
      <c r="J49" s="127">
        <v>75179.69</v>
      </c>
      <c r="K49" s="127">
        <v>85337.8</v>
      </c>
      <c r="L49" s="127">
        <v>92304</v>
      </c>
      <c r="M49" s="129">
        <v>102864</v>
      </c>
      <c r="N49" s="126">
        <v>155094.26</v>
      </c>
      <c r="O49" s="127">
        <v>172339.81</v>
      </c>
      <c r="P49" s="127">
        <v>216668.19</v>
      </c>
      <c r="Q49" s="127">
        <v>240148.46</v>
      </c>
      <c r="R49" s="128">
        <v>265984.77</v>
      </c>
    </row>
    <row r="50" spans="2:18" x14ac:dyDescent="0.25">
      <c r="B50" s="112">
        <v>59</v>
      </c>
      <c r="C50" s="126">
        <v>47565.18</v>
      </c>
      <c r="D50" s="127">
        <v>52790.98</v>
      </c>
      <c r="E50" s="128">
        <v>56274.84</v>
      </c>
      <c r="F50" s="126">
        <v>57894.2</v>
      </c>
      <c r="G50" s="127">
        <v>69985.509999999995</v>
      </c>
      <c r="H50" s="127">
        <v>71800.210000000006</v>
      </c>
      <c r="I50" s="127">
        <v>75276.72</v>
      </c>
      <c r="J50" s="127">
        <v>78753.22</v>
      </c>
      <c r="K50" s="127">
        <v>89154.93</v>
      </c>
      <c r="L50" s="127">
        <v>97260</v>
      </c>
      <c r="M50" s="129">
        <v>108386</v>
      </c>
      <c r="N50" s="126">
        <v>162845.72</v>
      </c>
      <c r="O50" s="127">
        <v>181083.73</v>
      </c>
      <c r="P50" s="127">
        <v>226722.1</v>
      </c>
      <c r="Q50" s="127">
        <v>249849.51</v>
      </c>
      <c r="R50" s="128">
        <v>272788.96000000002</v>
      </c>
    </row>
    <row r="51" spans="2:18" x14ac:dyDescent="0.25">
      <c r="B51" s="112">
        <v>60</v>
      </c>
      <c r="C51" s="126">
        <v>50535.85</v>
      </c>
      <c r="D51" s="127">
        <v>56168.86</v>
      </c>
      <c r="E51" s="128">
        <v>59924.2</v>
      </c>
      <c r="F51" s="126">
        <v>61671.3</v>
      </c>
      <c r="G51" s="127">
        <v>74653.17</v>
      </c>
      <c r="H51" s="127">
        <v>76660.929999999993</v>
      </c>
      <c r="I51" s="127">
        <v>80408.34</v>
      </c>
      <c r="J51" s="127">
        <v>84155.74</v>
      </c>
      <c r="K51" s="127">
        <v>95023.15</v>
      </c>
      <c r="L51" s="127">
        <v>105818</v>
      </c>
      <c r="M51" s="129">
        <v>117923</v>
      </c>
      <c r="N51" s="126">
        <v>170687.85</v>
      </c>
      <c r="O51" s="127">
        <v>189938.32</v>
      </c>
      <c r="P51" s="127">
        <v>233233.94</v>
      </c>
      <c r="Q51" s="127">
        <v>257291.78</v>
      </c>
      <c r="R51" s="128">
        <v>283952.8</v>
      </c>
    </row>
    <row r="52" spans="2:18" x14ac:dyDescent="0.25">
      <c r="B52" s="112">
        <v>61</v>
      </c>
      <c r="C52" s="126">
        <v>53522.52</v>
      </c>
      <c r="D52" s="127">
        <v>59570.93</v>
      </c>
      <c r="E52" s="128">
        <v>63603.199999999997</v>
      </c>
      <c r="F52" s="126">
        <v>65480.7</v>
      </c>
      <c r="G52" s="127">
        <v>79364.61</v>
      </c>
      <c r="H52" s="127">
        <v>81575.710000000006</v>
      </c>
      <c r="I52" s="127">
        <v>85599.47</v>
      </c>
      <c r="J52" s="127">
        <v>89623.22</v>
      </c>
      <c r="K52" s="127">
        <v>100941.03</v>
      </c>
      <c r="L52" s="127">
        <v>114439</v>
      </c>
      <c r="M52" s="129">
        <v>127530</v>
      </c>
      <c r="N52" s="126">
        <v>176379.35</v>
      </c>
      <c r="O52" s="127">
        <v>196376.42</v>
      </c>
      <c r="P52" s="127">
        <v>245107.61</v>
      </c>
      <c r="Q52" s="127">
        <v>268985.27</v>
      </c>
      <c r="R52" s="128">
        <v>293530.38</v>
      </c>
    </row>
    <row r="53" spans="2:18" x14ac:dyDescent="0.25">
      <c r="B53" s="112">
        <v>62</v>
      </c>
      <c r="C53" s="126">
        <v>55190.96</v>
      </c>
      <c r="D53" s="127">
        <v>61509.75</v>
      </c>
      <c r="E53" s="128">
        <v>65722.289999999994</v>
      </c>
      <c r="F53" s="126">
        <v>67685.25</v>
      </c>
      <c r="G53" s="127">
        <v>82132.429999999993</v>
      </c>
      <c r="H53" s="127">
        <v>84499.78</v>
      </c>
      <c r="I53" s="127">
        <v>88703.41</v>
      </c>
      <c r="J53" s="127">
        <v>92907.04</v>
      </c>
      <c r="K53" s="127">
        <v>104383.16</v>
      </c>
      <c r="L53" s="127">
        <v>121484</v>
      </c>
      <c r="M53" s="129">
        <v>135382</v>
      </c>
      <c r="N53" s="126">
        <v>186037.21</v>
      </c>
      <c r="O53" s="127">
        <v>207272.2</v>
      </c>
      <c r="P53" s="127">
        <v>259903.45</v>
      </c>
      <c r="Q53" s="127">
        <v>284622.21999999997</v>
      </c>
      <c r="R53" s="128">
        <v>312790.56</v>
      </c>
    </row>
    <row r="54" spans="2:18" x14ac:dyDescent="0.25">
      <c r="B54" s="112">
        <v>63</v>
      </c>
      <c r="C54" s="126">
        <v>57889.31</v>
      </c>
      <c r="D54" s="127">
        <v>64599.56</v>
      </c>
      <c r="E54" s="128">
        <v>69073.06</v>
      </c>
      <c r="F54" s="126">
        <v>71159.149999999994</v>
      </c>
      <c r="G54" s="127">
        <v>86440.89</v>
      </c>
      <c r="H54" s="127">
        <v>89015.34</v>
      </c>
      <c r="I54" s="127">
        <v>93479.39</v>
      </c>
      <c r="J54" s="127">
        <v>97943.44</v>
      </c>
      <c r="K54" s="127">
        <v>109780.39</v>
      </c>
      <c r="L54" s="127">
        <v>129038</v>
      </c>
      <c r="M54" s="129">
        <v>143800</v>
      </c>
      <c r="N54" s="126">
        <v>196029.09</v>
      </c>
      <c r="O54" s="127">
        <v>218548.23</v>
      </c>
      <c r="P54" s="127">
        <v>268268.48</v>
      </c>
      <c r="Q54" s="127">
        <v>288135.3</v>
      </c>
      <c r="R54" s="128">
        <v>322936.56</v>
      </c>
    </row>
    <row r="55" spans="2:18" x14ac:dyDescent="0.25">
      <c r="B55" s="112">
        <v>64</v>
      </c>
      <c r="C55" s="126">
        <v>60323.51</v>
      </c>
      <c r="D55" s="127">
        <v>67398.490000000005</v>
      </c>
      <c r="E55" s="128">
        <v>72115.14</v>
      </c>
      <c r="F55" s="126">
        <v>74316.13</v>
      </c>
      <c r="G55" s="127">
        <v>90365.440000000002</v>
      </c>
      <c r="H55" s="127">
        <v>93142.89</v>
      </c>
      <c r="I55" s="127">
        <v>97849.58</v>
      </c>
      <c r="J55" s="127">
        <v>102556.27</v>
      </c>
      <c r="K55" s="127">
        <v>114686.43</v>
      </c>
      <c r="L55" s="127">
        <v>137160</v>
      </c>
      <c r="M55" s="129">
        <v>152850</v>
      </c>
      <c r="N55" s="126">
        <v>206369.71</v>
      </c>
      <c r="O55" s="127">
        <v>230221</v>
      </c>
      <c r="P55" s="127">
        <v>290995.24</v>
      </c>
      <c r="Q55" s="127">
        <v>313466.46000000002</v>
      </c>
      <c r="R55" s="128">
        <v>344515.02</v>
      </c>
    </row>
    <row r="56" spans="2:18" x14ac:dyDescent="0.25">
      <c r="B56" s="112">
        <v>65</v>
      </c>
      <c r="C56" s="126">
        <v>62855.07</v>
      </c>
      <c r="D56" s="127">
        <v>70309.509999999995</v>
      </c>
      <c r="E56" s="128">
        <v>75279.14</v>
      </c>
      <c r="F56" s="126">
        <v>77599.66</v>
      </c>
      <c r="G56" s="127">
        <v>94444.15</v>
      </c>
      <c r="H56" s="127">
        <v>97436.18</v>
      </c>
      <c r="I56" s="127">
        <v>102395.31</v>
      </c>
      <c r="J56" s="127">
        <v>107354.43</v>
      </c>
      <c r="K56" s="127">
        <v>119785.05</v>
      </c>
      <c r="L56" s="127">
        <v>145869</v>
      </c>
      <c r="M56" s="129">
        <v>162556</v>
      </c>
      <c r="N56" s="126">
        <v>208811.01</v>
      </c>
      <c r="O56" s="127">
        <v>233025.02</v>
      </c>
      <c r="P56" s="127">
        <v>301125.03000000003</v>
      </c>
      <c r="Q56" s="127">
        <v>324766.51</v>
      </c>
      <c r="R56" s="128">
        <v>356811.73</v>
      </c>
    </row>
    <row r="57" spans="2:18" x14ac:dyDescent="0.25">
      <c r="B57" s="112">
        <v>66</v>
      </c>
      <c r="C57" s="126">
        <v>65486.11</v>
      </c>
      <c r="D57" s="127">
        <v>73335.039999999994</v>
      </c>
      <c r="E57" s="128">
        <v>78567.67</v>
      </c>
      <c r="F57" s="126">
        <v>81012.460000000006</v>
      </c>
      <c r="G57" s="127">
        <v>98680.24</v>
      </c>
      <c r="H57" s="127">
        <v>101898.73</v>
      </c>
      <c r="I57" s="127">
        <v>107120.3</v>
      </c>
      <c r="J57" s="127">
        <v>115470.9</v>
      </c>
      <c r="K57" s="127">
        <v>125080.31</v>
      </c>
      <c r="L57" s="127">
        <v>156911</v>
      </c>
      <c r="M57" s="129">
        <v>174861</v>
      </c>
      <c r="N57" s="126">
        <v>210330.52</v>
      </c>
      <c r="O57" s="127">
        <v>234792.31</v>
      </c>
      <c r="P57" s="127">
        <v>306618.51</v>
      </c>
      <c r="Q57" s="127">
        <v>336046.82</v>
      </c>
      <c r="R57" s="128">
        <v>371681.19</v>
      </c>
    </row>
    <row r="58" spans="2:18" x14ac:dyDescent="0.25">
      <c r="B58" s="112">
        <v>67</v>
      </c>
      <c r="C58" s="126">
        <v>68219.320000000007</v>
      </c>
      <c r="D58" s="127">
        <v>76478.149999999994</v>
      </c>
      <c r="E58" s="128">
        <v>81984.039999999994</v>
      </c>
      <c r="F58" s="126">
        <v>84557.96</v>
      </c>
      <c r="G58" s="127">
        <v>103077.82</v>
      </c>
      <c r="H58" s="127">
        <v>106534.98</v>
      </c>
      <c r="I58" s="127">
        <v>112029.24</v>
      </c>
      <c r="J58" s="127">
        <v>121785.23</v>
      </c>
      <c r="K58" s="127">
        <v>130577.37</v>
      </c>
      <c r="L58" s="127">
        <v>165489</v>
      </c>
      <c r="M58" s="129">
        <v>184420</v>
      </c>
      <c r="N58" s="126">
        <v>221869.42</v>
      </c>
      <c r="O58" s="127">
        <v>247623.12</v>
      </c>
      <c r="P58" s="127">
        <v>312695.98</v>
      </c>
      <c r="Q58" s="127">
        <v>342713.56</v>
      </c>
      <c r="R58" s="128">
        <v>388616.74</v>
      </c>
    </row>
    <row r="59" spans="2:18" x14ac:dyDescent="0.25">
      <c r="B59" s="112">
        <v>68</v>
      </c>
      <c r="C59" s="126">
        <v>71055.78</v>
      </c>
      <c r="D59" s="127">
        <v>79740.09</v>
      </c>
      <c r="E59" s="128">
        <v>85529.63</v>
      </c>
      <c r="F59" s="126">
        <v>88237.59</v>
      </c>
      <c r="G59" s="127">
        <v>107638.56</v>
      </c>
      <c r="H59" s="127">
        <v>111346.82</v>
      </c>
      <c r="I59" s="127">
        <v>117124.13</v>
      </c>
      <c r="J59" s="127">
        <v>128492.56</v>
      </c>
      <c r="K59" s="127">
        <v>136331.25</v>
      </c>
      <c r="L59" s="127">
        <v>174616</v>
      </c>
      <c r="M59" s="129">
        <v>194592</v>
      </c>
      <c r="N59" s="126">
        <v>230594.06</v>
      </c>
      <c r="O59" s="127">
        <v>257246.2</v>
      </c>
      <c r="P59" s="127">
        <v>332188.42</v>
      </c>
      <c r="Q59" s="127">
        <v>364096.03</v>
      </c>
      <c r="R59" s="128">
        <v>406559.9</v>
      </c>
    </row>
    <row r="60" spans="2:18" x14ac:dyDescent="0.25">
      <c r="B60" s="112">
        <v>69</v>
      </c>
      <c r="C60" s="126">
        <v>73998.070000000007</v>
      </c>
      <c r="D60" s="127">
        <v>83123.8</v>
      </c>
      <c r="E60" s="128">
        <v>89207.63</v>
      </c>
      <c r="F60" s="126">
        <v>92054.64</v>
      </c>
      <c r="G60" s="127">
        <v>112366.39999999999</v>
      </c>
      <c r="H60" s="127">
        <v>116338.51</v>
      </c>
      <c r="I60" s="127">
        <v>123556</v>
      </c>
      <c r="J60" s="127">
        <v>135603.95000000001</v>
      </c>
      <c r="K60" s="127">
        <v>143876.47</v>
      </c>
      <c r="L60" s="127">
        <v>184293</v>
      </c>
      <c r="M60" s="129">
        <v>205375</v>
      </c>
      <c r="N60" s="126">
        <v>238238.87</v>
      </c>
      <c r="O60" s="127">
        <v>265524.15999999997</v>
      </c>
      <c r="P60" s="127">
        <v>346214.1</v>
      </c>
      <c r="Q60" s="127">
        <v>379481.65</v>
      </c>
      <c r="R60" s="128">
        <v>420543.45</v>
      </c>
    </row>
    <row r="61" spans="2:18" x14ac:dyDescent="0.25">
      <c r="B61" s="112">
        <v>70</v>
      </c>
      <c r="C61" s="126">
        <v>77047.259999999995</v>
      </c>
      <c r="D61" s="127">
        <v>86630.54</v>
      </c>
      <c r="E61" s="128">
        <v>93019.39</v>
      </c>
      <c r="F61" s="126">
        <v>96010.54</v>
      </c>
      <c r="G61" s="127">
        <v>117262.99</v>
      </c>
      <c r="H61" s="127">
        <v>121511.95</v>
      </c>
      <c r="I61" s="127">
        <v>130444.36</v>
      </c>
      <c r="J61" s="127">
        <v>143169.56</v>
      </c>
      <c r="K61" s="127">
        <v>151903.62</v>
      </c>
      <c r="L61" s="127">
        <v>195809</v>
      </c>
      <c r="M61" s="129">
        <v>218209</v>
      </c>
      <c r="N61" s="126">
        <v>253312.21</v>
      </c>
      <c r="O61" s="127">
        <v>282301.96000000002</v>
      </c>
      <c r="P61" s="127">
        <v>350874</v>
      </c>
      <c r="Q61" s="127">
        <v>384593.39</v>
      </c>
      <c r="R61" s="128">
        <v>428872.31</v>
      </c>
    </row>
    <row r="62" spans="2:18" x14ac:dyDescent="0.25">
      <c r="B62" s="112">
        <v>71</v>
      </c>
      <c r="C62" s="126">
        <v>80206.39</v>
      </c>
      <c r="D62" s="127">
        <v>90263.74</v>
      </c>
      <c r="E62" s="128">
        <v>96968.65</v>
      </c>
      <c r="F62" s="126">
        <v>100109.15</v>
      </c>
      <c r="G62" s="127">
        <v>122332.99</v>
      </c>
      <c r="H62" s="127">
        <v>126872.1</v>
      </c>
      <c r="I62" s="127">
        <v>136779.56</v>
      </c>
      <c r="J62" s="127">
        <v>150127.35999999999</v>
      </c>
      <c r="K62" s="127">
        <v>159285.89000000001</v>
      </c>
      <c r="L62" s="127">
        <v>208679</v>
      </c>
      <c r="M62" s="129">
        <v>232550</v>
      </c>
      <c r="N62" s="126">
        <v>260565.47</v>
      </c>
      <c r="O62" s="127">
        <v>290008.90999999997</v>
      </c>
      <c r="P62" s="127">
        <v>376486.37</v>
      </c>
      <c r="Q62" s="127">
        <v>412689.17</v>
      </c>
      <c r="R62" s="128">
        <v>459350.6</v>
      </c>
    </row>
    <row r="63" spans="2:18" x14ac:dyDescent="0.25">
      <c r="B63" s="112">
        <v>72</v>
      </c>
      <c r="C63" s="126">
        <v>83474.92</v>
      </c>
      <c r="D63" s="127">
        <v>94022.87</v>
      </c>
      <c r="E63" s="128">
        <v>101054.84</v>
      </c>
      <c r="F63" s="126">
        <v>104349.9</v>
      </c>
      <c r="G63" s="127">
        <v>127575.6</v>
      </c>
      <c r="H63" s="127">
        <v>132418.35</v>
      </c>
      <c r="I63" s="127">
        <v>143431.35999999999</v>
      </c>
      <c r="J63" s="127">
        <v>157429.76999999999</v>
      </c>
      <c r="K63" s="127">
        <v>167033.78</v>
      </c>
      <c r="L63" s="127">
        <v>218887</v>
      </c>
      <c r="M63" s="129">
        <v>243926</v>
      </c>
      <c r="N63" s="126">
        <v>281678.21000000002</v>
      </c>
      <c r="O63" s="127">
        <v>313407.93</v>
      </c>
      <c r="P63" s="127">
        <v>407755.98</v>
      </c>
      <c r="Q63" s="127">
        <v>446990.73</v>
      </c>
      <c r="R63" s="128">
        <v>485548.43</v>
      </c>
    </row>
    <row r="64" spans="2:18" x14ac:dyDescent="0.25">
      <c r="B64" s="112">
        <v>73</v>
      </c>
      <c r="C64" s="126">
        <v>86858.64</v>
      </c>
      <c r="D64" s="127">
        <v>97914.47</v>
      </c>
      <c r="E64" s="128">
        <v>105285.02</v>
      </c>
      <c r="F64" s="126">
        <v>108740.08</v>
      </c>
      <c r="G64" s="127">
        <v>132999.66</v>
      </c>
      <c r="H64" s="127">
        <v>138160.01</v>
      </c>
      <c r="I64" s="127">
        <v>151106.85999999999</v>
      </c>
      <c r="J64" s="127">
        <v>165891.76999999999</v>
      </c>
      <c r="K64" s="127">
        <v>176012.01</v>
      </c>
      <c r="L64" s="127">
        <v>230714</v>
      </c>
      <c r="M64" s="129">
        <v>257107</v>
      </c>
      <c r="N64" s="126">
        <v>304502.34999999998</v>
      </c>
      <c r="O64" s="127">
        <v>338702.99</v>
      </c>
      <c r="P64" s="127">
        <v>439198.33</v>
      </c>
      <c r="Q64" s="127">
        <v>481481.79</v>
      </c>
      <c r="R64" s="128">
        <v>527291.55000000005</v>
      </c>
    </row>
    <row r="65" spans="2:18" x14ac:dyDescent="0.25">
      <c r="B65" s="112">
        <v>74</v>
      </c>
      <c r="C65" s="126">
        <v>90356.33</v>
      </c>
      <c r="D65" s="127">
        <v>101937.21</v>
      </c>
      <c r="E65" s="128">
        <v>109657.8</v>
      </c>
      <c r="F65" s="126">
        <v>113278.26</v>
      </c>
      <c r="G65" s="127">
        <v>138603.35</v>
      </c>
      <c r="H65" s="127">
        <v>144095.37</v>
      </c>
      <c r="I65" s="127">
        <v>157552.32000000001</v>
      </c>
      <c r="J65" s="127">
        <v>172968.88</v>
      </c>
      <c r="K65" s="127">
        <v>183520.85</v>
      </c>
      <c r="L65" s="127">
        <v>240625</v>
      </c>
      <c r="M65" s="129">
        <v>268151</v>
      </c>
      <c r="N65" s="126">
        <v>321603.8</v>
      </c>
      <c r="O65" s="127">
        <v>361078.04</v>
      </c>
      <c r="P65" s="127">
        <v>479724.65</v>
      </c>
      <c r="Q65" s="127">
        <v>526496.39</v>
      </c>
      <c r="R65" s="128">
        <v>574586.94999999995</v>
      </c>
    </row>
    <row r="66" spans="2:18" x14ac:dyDescent="0.25">
      <c r="B66" s="112">
        <v>75</v>
      </c>
      <c r="C66" s="126">
        <v>93972.38</v>
      </c>
      <c r="D66" s="127">
        <v>106096.08</v>
      </c>
      <c r="E66" s="128">
        <v>114178.55</v>
      </c>
      <c r="F66" s="126">
        <v>117970.02</v>
      </c>
      <c r="G66" s="127">
        <v>144393.41</v>
      </c>
      <c r="H66" s="127">
        <v>150231.57999999999</v>
      </c>
      <c r="I66" s="127">
        <v>164288.04999999999</v>
      </c>
      <c r="J66" s="127">
        <v>180364.76</v>
      </c>
      <c r="K66" s="127">
        <v>191367.92</v>
      </c>
      <c r="L66" s="127">
        <v>250986</v>
      </c>
      <c r="M66" s="129">
        <v>279697</v>
      </c>
      <c r="N66" s="126">
        <v>342381.66</v>
      </c>
      <c r="O66" s="127">
        <v>384579.21</v>
      </c>
      <c r="P66" s="127">
        <v>514084.18</v>
      </c>
      <c r="Q66" s="127">
        <v>563670.65</v>
      </c>
      <c r="R66" s="128">
        <v>622066.14</v>
      </c>
    </row>
    <row r="67" spans="2:18" x14ac:dyDescent="0.25">
      <c r="B67" s="112">
        <v>76</v>
      </c>
      <c r="C67" s="126">
        <v>97706.4</v>
      </c>
      <c r="D67" s="127">
        <v>110390.68</v>
      </c>
      <c r="E67" s="128">
        <v>118846.86</v>
      </c>
      <c r="F67" s="126">
        <v>122814.93</v>
      </c>
      <c r="G67" s="127">
        <v>150369.23000000001</v>
      </c>
      <c r="H67" s="127">
        <v>156568.20000000001</v>
      </c>
      <c r="I67" s="127">
        <v>170033.3</v>
      </c>
      <c r="J67" s="127">
        <v>186670.62</v>
      </c>
      <c r="K67" s="127">
        <v>198058.47</v>
      </c>
      <c r="L67" s="127">
        <v>259839</v>
      </c>
      <c r="M67" s="129">
        <v>289563</v>
      </c>
      <c r="N67" s="126">
        <v>364335.96</v>
      </c>
      <c r="O67" s="127">
        <v>409413.59</v>
      </c>
      <c r="P67" s="127">
        <v>553322.56999999995</v>
      </c>
      <c r="Q67" s="127">
        <v>605265.46</v>
      </c>
      <c r="R67" s="128">
        <v>667861.06999999995</v>
      </c>
    </row>
    <row r="68" spans="2:18" x14ac:dyDescent="0.25">
      <c r="B68" s="112">
        <v>77</v>
      </c>
      <c r="C68" s="126">
        <v>101562.54</v>
      </c>
      <c r="D68" s="127">
        <v>114825.72</v>
      </c>
      <c r="E68" s="128">
        <v>123667.84</v>
      </c>
      <c r="F68" s="126">
        <v>127818.28</v>
      </c>
      <c r="G68" s="127">
        <v>156537.21</v>
      </c>
      <c r="H68" s="127">
        <v>163112.01999999999</v>
      </c>
      <c r="I68" s="127">
        <v>175993.46</v>
      </c>
      <c r="J68" s="127">
        <v>193214.65</v>
      </c>
      <c r="K68" s="127">
        <v>205001.72</v>
      </c>
      <c r="L68" s="127">
        <v>269030</v>
      </c>
      <c r="M68" s="129">
        <v>299805</v>
      </c>
      <c r="N68" s="126">
        <v>387687.85</v>
      </c>
      <c r="O68" s="127">
        <v>435831.03</v>
      </c>
      <c r="P68" s="127">
        <v>595026.34</v>
      </c>
      <c r="Q68" s="127">
        <v>649385.87</v>
      </c>
      <c r="R68" s="128">
        <v>704467.08</v>
      </c>
    </row>
    <row r="69" spans="2:18" x14ac:dyDescent="0.25">
      <c r="B69" s="112">
        <v>78</v>
      </c>
      <c r="C69" s="126">
        <v>105539.96</v>
      </c>
      <c r="D69" s="127">
        <v>119400.28</v>
      </c>
      <c r="E69" s="128">
        <v>128640.5</v>
      </c>
      <c r="F69" s="126">
        <v>132979.07</v>
      </c>
      <c r="G69" s="127">
        <v>162896.04</v>
      </c>
      <c r="H69" s="127">
        <v>169861.85</v>
      </c>
      <c r="I69" s="127">
        <v>182176.63</v>
      </c>
      <c r="J69" s="127">
        <v>200004.52</v>
      </c>
      <c r="K69" s="127">
        <v>212205.8</v>
      </c>
      <c r="L69" s="127">
        <v>278576</v>
      </c>
      <c r="M69" s="129">
        <v>310444</v>
      </c>
      <c r="N69" s="126">
        <v>412641.91</v>
      </c>
      <c r="O69" s="127">
        <v>464062.82</v>
      </c>
      <c r="P69" s="127">
        <v>639646.49</v>
      </c>
      <c r="Q69" s="127">
        <v>696164.47</v>
      </c>
      <c r="R69" s="128">
        <v>755033.77</v>
      </c>
    </row>
    <row r="70" spans="2:18" x14ac:dyDescent="0.25">
      <c r="B70" s="112">
        <v>79</v>
      </c>
      <c r="C70" s="126">
        <v>109643.13</v>
      </c>
      <c r="D70" s="127">
        <v>124119.48</v>
      </c>
      <c r="E70" s="128">
        <v>133770.38</v>
      </c>
      <c r="F70" s="126">
        <v>138303.01999999999</v>
      </c>
      <c r="G70" s="127">
        <v>169452.66</v>
      </c>
      <c r="H70" s="127">
        <v>176825.07</v>
      </c>
      <c r="I70" s="127">
        <v>188582.34</v>
      </c>
      <c r="J70" s="127">
        <v>207037.62</v>
      </c>
      <c r="K70" s="127">
        <v>219667.97</v>
      </c>
      <c r="L70" s="127">
        <v>288469</v>
      </c>
      <c r="M70" s="129">
        <v>321468</v>
      </c>
      <c r="N70" s="126">
        <v>439348.47999999998</v>
      </c>
      <c r="O70" s="127">
        <v>494279.09</v>
      </c>
      <c r="P70" s="127">
        <v>687260.01</v>
      </c>
      <c r="Q70" s="127">
        <v>745774.06</v>
      </c>
      <c r="R70" s="128">
        <v>829504.12</v>
      </c>
    </row>
    <row r="71" spans="2:18" x14ac:dyDescent="0.25">
      <c r="B71" s="112">
        <v>80</v>
      </c>
      <c r="C71" s="126">
        <v>113871.67</v>
      </c>
      <c r="D71" s="127">
        <v>128982.9</v>
      </c>
      <c r="E71" s="128">
        <v>139057.04999999999</v>
      </c>
      <c r="F71" s="126">
        <v>143789.70000000001</v>
      </c>
      <c r="G71" s="127">
        <v>176206.44</v>
      </c>
      <c r="H71" s="127">
        <v>184001.17</v>
      </c>
      <c r="I71" s="127">
        <v>195229.72</v>
      </c>
      <c r="J71" s="127">
        <v>214337.86</v>
      </c>
      <c r="K71" s="127">
        <v>227413.56</v>
      </c>
      <c r="L71" s="127">
        <v>311736</v>
      </c>
      <c r="M71" s="129">
        <v>347397</v>
      </c>
      <c r="N71" s="126">
        <v>467977.2</v>
      </c>
      <c r="O71" s="127">
        <v>526671.84</v>
      </c>
      <c r="P71" s="127">
        <v>737535.52</v>
      </c>
      <c r="Q71" s="127">
        <v>798786.16</v>
      </c>
      <c r="R71" s="128">
        <v>888380.19</v>
      </c>
    </row>
    <row r="72" spans="2:18" x14ac:dyDescent="0.25">
      <c r="B72" s="112">
        <v>81</v>
      </c>
      <c r="C72" s="126">
        <v>118229.28</v>
      </c>
      <c r="D72" s="127">
        <v>133994.75</v>
      </c>
      <c r="E72" s="128">
        <v>144505.07</v>
      </c>
      <c r="F72" s="126">
        <v>149443.82999999999</v>
      </c>
      <c r="G72" s="127">
        <v>183163.09</v>
      </c>
      <c r="H72" s="127">
        <v>191396.28</v>
      </c>
      <c r="I72" s="127">
        <v>201884.39</v>
      </c>
      <c r="J72" s="127">
        <v>218516.62</v>
      </c>
      <c r="K72" s="127">
        <v>231847.24</v>
      </c>
      <c r="L72" s="127">
        <v>317921</v>
      </c>
      <c r="M72" s="129">
        <v>354290</v>
      </c>
      <c r="N72" s="126">
        <v>498713.14</v>
      </c>
      <c r="O72" s="127">
        <v>561450.52</v>
      </c>
      <c r="P72" s="127">
        <v>790902.04</v>
      </c>
      <c r="Q72" s="127">
        <v>855605.29</v>
      </c>
      <c r="R72" s="128">
        <v>951468.72</v>
      </c>
    </row>
    <row r="73" spans="2:18" x14ac:dyDescent="0.25">
      <c r="B73" s="112">
        <v>82</v>
      </c>
      <c r="C73" s="126">
        <v>122717.48</v>
      </c>
      <c r="D73" s="127">
        <v>139156.81</v>
      </c>
      <c r="E73" s="128">
        <v>150116.35999999999</v>
      </c>
      <c r="F73" s="126">
        <v>155267.41</v>
      </c>
      <c r="G73" s="127">
        <v>190324.99</v>
      </c>
      <c r="H73" s="127">
        <v>199013.01</v>
      </c>
      <c r="I73" s="127">
        <v>209949.4</v>
      </c>
      <c r="J73" s="127">
        <v>220885.8</v>
      </c>
      <c r="K73" s="127">
        <v>239631.26</v>
      </c>
      <c r="L73" s="127">
        <v>321212</v>
      </c>
      <c r="M73" s="129">
        <v>357957</v>
      </c>
      <c r="N73" s="126">
        <v>524718.44999999995</v>
      </c>
      <c r="O73" s="127">
        <v>590892.49</v>
      </c>
      <c r="P73" s="127">
        <v>843095.33</v>
      </c>
      <c r="Q73" s="127">
        <v>909407.11</v>
      </c>
      <c r="R73" s="128">
        <v>985482.85</v>
      </c>
    </row>
    <row r="74" spans="2:18" x14ac:dyDescent="0.25">
      <c r="B74" s="112">
        <v>83</v>
      </c>
      <c r="C74" s="126">
        <v>127338.04</v>
      </c>
      <c r="D74" s="127">
        <v>144471.1</v>
      </c>
      <c r="E74" s="128">
        <v>155893.13</v>
      </c>
      <c r="F74" s="126">
        <v>161262.73000000001</v>
      </c>
      <c r="G74" s="127">
        <v>197694.85</v>
      </c>
      <c r="H74" s="127">
        <v>206854.35</v>
      </c>
      <c r="I74" s="127">
        <v>218252.25</v>
      </c>
      <c r="J74" s="127">
        <v>229650.16</v>
      </c>
      <c r="K74" s="127">
        <v>248843.03</v>
      </c>
      <c r="L74" s="127">
        <v>324565</v>
      </c>
      <c r="M74" s="129">
        <v>361693</v>
      </c>
      <c r="N74" s="126">
        <v>551444.43000000005</v>
      </c>
      <c r="O74" s="127">
        <v>621153.11</v>
      </c>
      <c r="P74" s="127">
        <v>894953.1</v>
      </c>
      <c r="Q74" s="127">
        <v>965975.7</v>
      </c>
      <c r="R74" s="128">
        <v>1055716.82</v>
      </c>
    </row>
    <row r="75" spans="2:18" x14ac:dyDescent="0.25">
      <c r="B75" s="112">
        <v>84</v>
      </c>
      <c r="C75" s="126">
        <v>132093.19</v>
      </c>
      <c r="D75" s="127">
        <v>149940.16</v>
      </c>
      <c r="E75" s="128">
        <v>161838.14000000001</v>
      </c>
      <c r="F75" s="126">
        <v>167432.65</v>
      </c>
      <c r="G75" s="127">
        <v>205276.1</v>
      </c>
      <c r="H75" s="127">
        <v>214924.03</v>
      </c>
      <c r="I75" s="127">
        <v>226796.88</v>
      </c>
      <c r="J75" s="127">
        <v>238669.73</v>
      </c>
      <c r="K75" s="127">
        <v>258319.03</v>
      </c>
      <c r="L75" s="127">
        <v>327982</v>
      </c>
      <c r="M75" s="129">
        <v>365502</v>
      </c>
      <c r="N75" s="126">
        <v>578976.93999999994</v>
      </c>
      <c r="O75" s="127">
        <v>652329.36</v>
      </c>
      <c r="P75" s="127">
        <v>950181.61</v>
      </c>
      <c r="Q75" s="127">
        <v>1025648.34</v>
      </c>
      <c r="R75" s="128">
        <v>1120759.04</v>
      </c>
    </row>
    <row r="76" spans="2:18" x14ac:dyDescent="0.25">
      <c r="B76" s="124" t="s">
        <v>7</v>
      </c>
      <c r="C76" s="130">
        <v>136985.57</v>
      </c>
      <c r="D76" s="131">
        <v>155567.04999999999</v>
      </c>
      <c r="E76" s="132">
        <v>167954.7</v>
      </c>
      <c r="F76" s="130">
        <v>173780.6</v>
      </c>
      <c r="G76" s="131">
        <v>213072.87</v>
      </c>
      <c r="H76" s="131">
        <v>223226.52</v>
      </c>
      <c r="I76" s="131">
        <v>235588</v>
      </c>
      <c r="J76" s="131">
        <v>247949.48</v>
      </c>
      <c r="K76" s="131">
        <v>268064.42</v>
      </c>
      <c r="L76" s="131">
        <v>331466</v>
      </c>
      <c r="M76" s="133">
        <v>369385</v>
      </c>
      <c r="N76" s="130">
        <v>607053.24</v>
      </c>
      <c r="O76" s="131">
        <v>684124.37</v>
      </c>
      <c r="P76" s="131">
        <v>999951</v>
      </c>
      <c r="Q76" s="131">
        <v>1080989.33</v>
      </c>
      <c r="R76" s="132">
        <v>1181056.21</v>
      </c>
    </row>
    <row r="77" spans="2:18" x14ac:dyDescent="0.25">
      <c r="C77" s="134"/>
      <c r="D77" s="135"/>
      <c r="E77" s="129"/>
      <c r="F77" s="134"/>
      <c r="G77" s="127"/>
      <c r="H77" s="135"/>
      <c r="I77" s="135"/>
      <c r="J77" s="135"/>
      <c r="K77" s="127"/>
      <c r="L77" s="135"/>
      <c r="M77" s="129"/>
      <c r="N77" s="134"/>
      <c r="O77" s="135"/>
      <c r="P77" s="135"/>
      <c r="Q77" s="135"/>
      <c r="R77" s="129"/>
    </row>
    <row r="78" spans="2:18" x14ac:dyDescent="0.25">
      <c r="C78" s="134"/>
      <c r="D78" s="135"/>
      <c r="E78" s="129"/>
      <c r="F78" s="134"/>
      <c r="G78" s="127"/>
      <c r="H78" s="135"/>
      <c r="I78" s="135"/>
      <c r="J78" s="135"/>
      <c r="K78" s="127"/>
      <c r="L78" s="135"/>
      <c r="M78" s="129"/>
      <c r="N78" s="134"/>
      <c r="O78" s="135"/>
      <c r="P78" s="135"/>
      <c r="Q78" s="135"/>
      <c r="R78" s="129"/>
    </row>
    <row r="79" spans="2:18" x14ac:dyDescent="0.25">
      <c r="C79" s="134"/>
      <c r="D79" s="135"/>
      <c r="E79" s="129"/>
      <c r="F79" s="134"/>
      <c r="G79" s="135"/>
      <c r="H79" s="135"/>
      <c r="I79" s="135"/>
      <c r="J79" s="135"/>
      <c r="K79" s="135"/>
      <c r="L79" s="135"/>
      <c r="M79" s="129"/>
      <c r="N79" s="134"/>
      <c r="O79" s="135"/>
      <c r="P79" s="135"/>
      <c r="Q79" s="135"/>
      <c r="R79" s="129"/>
    </row>
    <row r="80" spans="2:18" x14ac:dyDescent="0.25">
      <c r="C80" s="134"/>
      <c r="D80" s="135"/>
      <c r="E80" s="129"/>
      <c r="F80" s="134"/>
      <c r="G80" s="135"/>
      <c r="H80" s="135"/>
      <c r="I80" s="135"/>
      <c r="J80" s="135"/>
      <c r="K80" s="135"/>
      <c r="L80" s="135"/>
      <c r="M80" s="129"/>
      <c r="N80" s="134"/>
      <c r="O80" s="135"/>
      <c r="P80" s="135"/>
      <c r="Q80" s="135"/>
      <c r="R80" s="129"/>
    </row>
    <row r="81" spans="3:18" x14ac:dyDescent="0.25">
      <c r="C81" s="134"/>
      <c r="D81" s="135"/>
      <c r="E81" s="129"/>
      <c r="F81" s="134"/>
      <c r="G81" s="135"/>
      <c r="H81" s="135"/>
      <c r="I81" s="135"/>
      <c r="J81" s="135"/>
      <c r="K81" s="135"/>
      <c r="L81" s="135"/>
      <c r="M81" s="129"/>
      <c r="N81" s="134"/>
      <c r="O81" s="135"/>
      <c r="P81" s="135"/>
      <c r="Q81" s="135"/>
      <c r="R81" s="129"/>
    </row>
    <row r="82" spans="3:18" x14ac:dyDescent="0.25">
      <c r="C82" s="134"/>
      <c r="D82" s="135"/>
      <c r="E82" s="129"/>
      <c r="F82" s="134"/>
      <c r="G82" s="135"/>
      <c r="H82" s="135"/>
      <c r="I82" s="135"/>
      <c r="J82" s="135"/>
      <c r="K82" s="135"/>
      <c r="L82" s="135"/>
      <c r="M82" s="129"/>
      <c r="N82" s="134"/>
      <c r="O82" s="135"/>
      <c r="P82" s="135"/>
      <c r="Q82" s="135"/>
      <c r="R82" s="129"/>
    </row>
    <row r="83" spans="3:18" x14ac:dyDescent="0.25">
      <c r="C83" s="134"/>
      <c r="D83" s="135"/>
      <c r="E83" s="129"/>
      <c r="F83" s="134"/>
      <c r="G83" s="135"/>
      <c r="H83" s="135"/>
      <c r="I83" s="135"/>
      <c r="J83" s="135"/>
      <c r="K83" s="135"/>
      <c r="L83" s="135"/>
      <c r="M83" s="129"/>
      <c r="N83" s="134"/>
      <c r="O83" s="135"/>
      <c r="P83" s="135"/>
      <c r="Q83" s="135"/>
      <c r="R83" s="129"/>
    </row>
    <row r="84" spans="3:18" x14ac:dyDescent="0.25">
      <c r="C84" s="134"/>
      <c r="D84" s="135"/>
      <c r="E84" s="129"/>
      <c r="F84" s="134"/>
      <c r="G84" s="135"/>
      <c r="H84" s="135"/>
      <c r="I84" s="135"/>
      <c r="J84" s="135"/>
      <c r="K84" s="135"/>
      <c r="L84" s="135"/>
      <c r="M84" s="129"/>
      <c r="N84" s="134"/>
      <c r="O84" s="135"/>
      <c r="P84" s="135"/>
      <c r="Q84" s="135"/>
      <c r="R84" s="129"/>
    </row>
    <row r="85" spans="3:18" x14ac:dyDescent="0.25">
      <c r="C85" s="134"/>
      <c r="D85" s="135"/>
      <c r="E85" s="129"/>
      <c r="F85" s="134"/>
      <c r="G85" s="135"/>
      <c r="H85" s="135"/>
      <c r="I85" s="135"/>
      <c r="J85" s="135"/>
      <c r="K85" s="135"/>
      <c r="L85" s="135"/>
      <c r="M85" s="129"/>
      <c r="N85" s="134"/>
      <c r="O85" s="135"/>
      <c r="P85" s="135"/>
      <c r="Q85" s="135"/>
      <c r="R85" s="129"/>
    </row>
    <row r="86" spans="3:18" x14ac:dyDescent="0.25">
      <c r="C86" s="134"/>
      <c r="D86" s="135"/>
      <c r="E86" s="129"/>
      <c r="F86" s="134"/>
      <c r="G86" s="135"/>
      <c r="H86" s="135"/>
      <c r="I86" s="135"/>
      <c r="J86" s="135"/>
      <c r="K86" s="135"/>
      <c r="L86" s="135"/>
      <c r="M86" s="129"/>
      <c r="N86" s="134"/>
      <c r="O86" s="135"/>
      <c r="P86" s="135"/>
      <c r="Q86" s="135"/>
      <c r="R86" s="129"/>
    </row>
    <row r="87" spans="3:18" x14ac:dyDescent="0.25">
      <c r="C87" s="134"/>
      <c r="D87" s="135"/>
      <c r="E87" s="129"/>
      <c r="F87" s="134"/>
      <c r="G87" s="135"/>
      <c r="H87" s="135"/>
      <c r="I87" s="135"/>
      <c r="J87" s="135"/>
      <c r="K87" s="135"/>
      <c r="L87" s="135"/>
      <c r="M87" s="129"/>
      <c r="N87" s="134"/>
      <c r="O87" s="135"/>
      <c r="P87" s="135"/>
      <c r="Q87" s="135"/>
      <c r="R87" s="129"/>
    </row>
    <row r="88" spans="3:18" x14ac:dyDescent="0.25">
      <c r="C88" s="134"/>
      <c r="D88" s="135"/>
      <c r="E88" s="129"/>
      <c r="F88" s="134"/>
      <c r="G88" s="135"/>
      <c r="H88" s="135"/>
      <c r="I88" s="135"/>
      <c r="J88" s="135"/>
      <c r="K88" s="135"/>
      <c r="L88" s="135"/>
      <c r="M88" s="129"/>
      <c r="N88" s="134"/>
      <c r="O88" s="135"/>
      <c r="P88" s="135"/>
      <c r="Q88" s="135"/>
      <c r="R88" s="129"/>
    </row>
    <row r="89" spans="3:18" x14ac:dyDescent="0.25">
      <c r="C89" s="134"/>
      <c r="D89" s="135"/>
      <c r="E89" s="129"/>
      <c r="F89" s="134"/>
      <c r="G89" s="135"/>
      <c r="H89" s="135"/>
      <c r="I89" s="135"/>
      <c r="J89" s="135"/>
      <c r="K89" s="135"/>
      <c r="L89" s="135"/>
      <c r="M89" s="129"/>
      <c r="N89" s="134"/>
      <c r="O89" s="135"/>
      <c r="P89" s="135"/>
      <c r="Q89" s="135"/>
      <c r="R89" s="129"/>
    </row>
    <row r="90" spans="3:18" x14ac:dyDescent="0.25">
      <c r="C90" s="134"/>
      <c r="D90" s="135"/>
      <c r="E90" s="129"/>
      <c r="F90" s="134"/>
      <c r="G90" s="135"/>
      <c r="H90" s="135"/>
      <c r="I90" s="135"/>
      <c r="J90" s="135"/>
      <c r="K90" s="135"/>
      <c r="L90" s="135"/>
      <c r="M90" s="129"/>
      <c r="N90" s="134"/>
      <c r="O90" s="135"/>
      <c r="P90" s="135"/>
      <c r="Q90" s="135"/>
      <c r="R90" s="129"/>
    </row>
    <row r="91" spans="3:18" x14ac:dyDescent="0.25">
      <c r="C91" s="134"/>
      <c r="D91" s="135"/>
      <c r="E91" s="129"/>
      <c r="F91" s="134"/>
      <c r="G91" s="135"/>
      <c r="H91" s="135"/>
      <c r="I91" s="135"/>
      <c r="J91" s="135"/>
      <c r="K91" s="135"/>
      <c r="L91" s="135"/>
      <c r="M91" s="129"/>
      <c r="N91" s="134"/>
      <c r="O91" s="135"/>
      <c r="P91" s="135"/>
      <c r="Q91" s="135"/>
      <c r="R91" s="129"/>
    </row>
    <row r="92" spans="3:18" x14ac:dyDescent="0.25">
      <c r="C92" s="134"/>
      <c r="D92" s="135"/>
      <c r="E92" s="129"/>
      <c r="F92" s="134"/>
      <c r="G92" s="135"/>
      <c r="H92" s="135"/>
      <c r="I92" s="135"/>
      <c r="J92" s="135"/>
      <c r="K92" s="135"/>
      <c r="L92" s="135"/>
      <c r="M92" s="129"/>
      <c r="N92" s="134"/>
      <c r="O92" s="135"/>
      <c r="P92" s="135"/>
      <c r="Q92" s="135"/>
      <c r="R92" s="129"/>
    </row>
    <row r="93" spans="3:18" x14ac:dyDescent="0.25">
      <c r="C93" s="134"/>
      <c r="D93" s="135"/>
      <c r="E93" s="129"/>
      <c r="F93" s="134"/>
      <c r="G93" s="135"/>
      <c r="H93" s="135"/>
      <c r="I93" s="135"/>
      <c r="J93" s="135"/>
      <c r="K93" s="135"/>
      <c r="L93" s="135"/>
      <c r="M93" s="129"/>
      <c r="N93" s="134"/>
      <c r="O93" s="135"/>
      <c r="P93" s="135"/>
      <c r="Q93" s="135"/>
      <c r="R93" s="129"/>
    </row>
    <row r="94" spans="3:18" x14ac:dyDescent="0.25">
      <c r="C94" s="134"/>
      <c r="D94" s="135"/>
      <c r="E94" s="129"/>
      <c r="F94" s="134"/>
      <c r="G94" s="135"/>
      <c r="H94" s="135"/>
      <c r="I94" s="135"/>
      <c r="J94" s="135"/>
      <c r="K94" s="135"/>
      <c r="L94" s="135"/>
      <c r="M94" s="129"/>
      <c r="N94" s="134"/>
      <c r="O94" s="135"/>
      <c r="P94" s="135"/>
      <c r="Q94" s="135"/>
      <c r="R94" s="129"/>
    </row>
  </sheetData>
  <mergeCells count="3">
    <mergeCell ref="C7:E7"/>
    <mergeCell ref="N7:R7"/>
    <mergeCell ref="F7:M7"/>
  </mergeCells>
  <pageMargins left="0.70866141732283472" right="0.70866141732283472" top="0.74803149606299213" bottom="0.74803149606299213" header="0.31496062992125984" footer="0.31496062992125984"/>
  <pageSetup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view="pageBreakPreview" zoomScale="60" zoomScaleNormal="90" workbookViewId="0">
      <selection activeCell="C2" sqref="C2"/>
    </sheetView>
  </sheetViews>
  <sheetFormatPr defaultColWidth="9.140625" defaultRowHeight="21" x14ac:dyDescent="0.35"/>
  <cols>
    <col min="1" max="1" width="9.140625" style="19"/>
    <col min="2" max="2" width="47.140625" style="10" customWidth="1"/>
    <col min="3" max="5" width="40.5703125" style="10" bestFit="1" customWidth="1"/>
    <col min="6" max="6" width="40.85546875" style="10" bestFit="1" customWidth="1"/>
    <col min="7" max="16384" width="9.140625" style="10"/>
  </cols>
  <sheetData>
    <row r="1" spans="1:14" ht="26.25" x14ac:dyDescent="0.4">
      <c r="A1" s="180" t="s">
        <v>143</v>
      </c>
      <c r="B1" s="180"/>
      <c r="C1" s="180"/>
      <c r="D1" s="180"/>
      <c r="E1" s="180"/>
      <c r="F1" s="180"/>
      <c r="G1" s="180"/>
      <c r="H1" s="8"/>
      <c r="I1" s="8"/>
      <c r="J1" s="8"/>
      <c r="K1" s="8"/>
      <c r="L1" s="8"/>
      <c r="M1" s="8"/>
      <c r="N1" s="8"/>
    </row>
    <row r="3" spans="1:14" ht="26.25" x14ac:dyDescent="0.4">
      <c r="B3" s="20" t="s">
        <v>23</v>
      </c>
    </row>
    <row r="4" spans="1:14" x14ac:dyDescent="0.35">
      <c r="B4" s="11"/>
    </row>
    <row r="6" spans="1:14" x14ac:dyDescent="0.35">
      <c r="A6" s="21"/>
      <c r="B6" s="22" t="s">
        <v>26</v>
      </c>
    </row>
    <row r="7" spans="1:14" ht="21.75" thickBot="1" x14ac:dyDescent="0.4"/>
    <row r="8" spans="1:14" x14ac:dyDescent="0.35">
      <c r="B8" s="23" t="s">
        <v>13</v>
      </c>
      <c r="C8" s="177" t="s">
        <v>14</v>
      </c>
      <c r="D8" s="177"/>
      <c r="E8" s="177"/>
      <c r="F8" s="25" t="s">
        <v>15</v>
      </c>
    </row>
    <row r="9" spans="1:14" x14ac:dyDescent="0.35">
      <c r="B9" s="24" t="s">
        <v>32</v>
      </c>
      <c r="C9" s="178" t="s">
        <v>16</v>
      </c>
      <c r="D9" s="178"/>
      <c r="E9" s="178"/>
      <c r="F9" s="26">
        <v>0</v>
      </c>
    </row>
    <row r="10" spans="1:14" ht="21.75" thickBot="1" x14ac:dyDescent="0.4">
      <c r="B10" s="125" t="s">
        <v>33</v>
      </c>
      <c r="C10" s="179" t="s">
        <v>17</v>
      </c>
      <c r="D10" s="179"/>
      <c r="E10" s="179"/>
      <c r="F10" s="27">
        <v>0.25</v>
      </c>
    </row>
    <row r="12" spans="1:14" x14ac:dyDescent="0.35">
      <c r="A12" s="21"/>
      <c r="B12" s="22"/>
    </row>
    <row r="13" spans="1:14" ht="26.25" x14ac:dyDescent="0.4">
      <c r="B13" s="20" t="s">
        <v>24</v>
      </c>
    </row>
    <row r="14" spans="1:14" x14ac:dyDescent="0.35">
      <c r="B14" s="12"/>
      <c r="C14" s="39"/>
      <c r="D14" s="14"/>
    </row>
    <row r="15" spans="1:14" x14ac:dyDescent="0.35">
      <c r="B15" s="12"/>
      <c r="C15" s="15"/>
      <c r="D15" s="15"/>
      <c r="E15" s="15"/>
    </row>
    <row r="16" spans="1:14" x14ac:dyDescent="0.35">
      <c r="A16" s="21"/>
      <c r="B16" s="22" t="s">
        <v>18</v>
      </c>
      <c r="D16" s="18"/>
      <c r="E16" s="18"/>
    </row>
    <row r="17" spans="1:6" ht="21.75" thickBot="1" x14ac:dyDescent="0.4"/>
    <row r="18" spans="1:6" x14ac:dyDescent="0.35">
      <c r="B18" s="28" t="s">
        <v>19</v>
      </c>
      <c r="C18" s="40" t="s">
        <v>15</v>
      </c>
    </row>
    <row r="19" spans="1:6" x14ac:dyDescent="0.35">
      <c r="B19" s="29" t="s">
        <v>20</v>
      </c>
      <c r="C19" s="30">
        <v>0</v>
      </c>
    </row>
    <row r="20" spans="1:6" x14ac:dyDescent="0.35">
      <c r="A20" s="31"/>
      <c r="B20" s="29" t="s">
        <v>21</v>
      </c>
      <c r="C20" s="30">
        <v>7.4999999999999997E-2</v>
      </c>
      <c r="D20" s="14"/>
      <c r="E20" s="14"/>
      <c r="F20" s="14"/>
    </row>
    <row r="21" spans="1:6" ht="21.75" thickBot="1" x14ac:dyDescent="0.4">
      <c r="A21" s="32"/>
      <c r="B21" s="33" t="s">
        <v>22</v>
      </c>
      <c r="C21" s="34">
        <v>0.12</v>
      </c>
      <c r="D21" s="14"/>
      <c r="E21" s="14"/>
      <c r="F21" s="14"/>
    </row>
    <row r="22" spans="1:6" x14ac:dyDescent="0.35">
      <c r="A22" s="32"/>
      <c r="B22" s="12"/>
      <c r="C22" s="15"/>
      <c r="D22" s="15"/>
      <c r="E22" s="15"/>
      <c r="F22" s="14"/>
    </row>
    <row r="23" spans="1:6" ht="26.25" x14ac:dyDescent="0.4">
      <c r="A23" s="21"/>
      <c r="B23" s="20" t="s">
        <v>34</v>
      </c>
      <c r="D23" s="18"/>
      <c r="E23" s="18"/>
      <c r="F23" s="14"/>
    </row>
    <row r="24" spans="1:6" x14ac:dyDescent="0.35">
      <c r="B24" s="12"/>
      <c r="C24" s="39"/>
      <c r="D24" s="14"/>
      <c r="E24" s="14"/>
    </row>
    <row r="25" spans="1:6" x14ac:dyDescent="0.35">
      <c r="B25" s="12"/>
      <c r="C25" s="15"/>
      <c r="D25" s="15"/>
      <c r="E25" s="14"/>
    </row>
    <row r="26" spans="1:6" x14ac:dyDescent="0.35">
      <c r="B26" s="22" t="s">
        <v>35</v>
      </c>
      <c r="D26" s="17"/>
      <c r="E26" s="14"/>
    </row>
    <row r="27" spans="1:6" ht="21.75" thickBot="1" x14ac:dyDescent="0.4">
      <c r="A27" s="31"/>
      <c r="D27" s="17"/>
      <c r="E27" s="14"/>
      <c r="F27" s="14"/>
    </row>
    <row r="28" spans="1:6" x14ac:dyDescent="0.35">
      <c r="A28" s="32"/>
      <c r="B28" s="28" t="s">
        <v>36</v>
      </c>
      <c r="C28" s="40" t="s">
        <v>46</v>
      </c>
      <c r="D28" s="17"/>
      <c r="E28" s="14"/>
      <c r="F28" s="14"/>
    </row>
    <row r="29" spans="1:6" x14ac:dyDescent="0.35">
      <c r="A29" s="32"/>
      <c r="B29" s="29" t="s">
        <v>37</v>
      </c>
      <c r="C29" s="30">
        <v>0.05</v>
      </c>
      <c r="D29" s="17"/>
      <c r="E29" s="15"/>
      <c r="F29" s="14"/>
    </row>
    <row r="30" spans="1:6" x14ac:dyDescent="0.35">
      <c r="A30" s="32"/>
      <c r="B30" s="29" t="s">
        <v>38</v>
      </c>
      <c r="C30" s="30">
        <v>0.04</v>
      </c>
      <c r="D30" s="17"/>
      <c r="E30" s="35"/>
      <c r="F30" s="14"/>
    </row>
    <row r="31" spans="1:6" ht="21.75" thickBot="1" x14ac:dyDescent="0.4">
      <c r="A31" s="32"/>
      <c r="B31" s="33" t="s">
        <v>39</v>
      </c>
      <c r="C31" s="34">
        <v>0.03</v>
      </c>
      <c r="D31" s="17"/>
      <c r="E31" s="36"/>
      <c r="F31" s="14"/>
    </row>
    <row r="32" spans="1:6" x14ac:dyDescent="0.35">
      <c r="B32" s="13"/>
      <c r="C32" s="37"/>
      <c r="D32" s="17"/>
      <c r="E32" s="16"/>
    </row>
    <row r="33" spans="2:5" x14ac:dyDescent="0.35">
      <c r="B33" s="13"/>
      <c r="C33" s="37"/>
      <c r="D33" s="17"/>
      <c r="E33" s="38"/>
    </row>
    <row r="34" spans="2:5" x14ac:dyDescent="0.35">
      <c r="B34" s="13"/>
      <c r="C34" s="37"/>
      <c r="D34" s="17"/>
      <c r="E34" s="16"/>
    </row>
    <row r="35" spans="2:5" x14ac:dyDescent="0.35">
      <c r="B35" s="13"/>
      <c r="C35" s="37"/>
      <c r="D35" s="17"/>
      <c r="E35" s="14"/>
    </row>
    <row r="36" spans="2:5" x14ac:dyDescent="0.35">
      <c r="B36" s="13"/>
      <c r="C36" s="37"/>
      <c r="D36" s="17"/>
      <c r="E36" s="14"/>
    </row>
    <row r="37" spans="2:5" x14ac:dyDescent="0.35">
      <c r="B37" s="13"/>
      <c r="C37" s="37"/>
      <c r="D37" s="17"/>
      <c r="E37" s="14"/>
    </row>
  </sheetData>
  <mergeCells count="4">
    <mergeCell ref="C8:E8"/>
    <mergeCell ref="C9:E9"/>
    <mergeCell ref="C10:E10"/>
    <mergeCell ref="A1:G1"/>
  </mergeCells>
  <pageMargins left="0.7" right="0.7" top="0.75" bottom="0.75" header="0.3" footer="0.3"/>
  <pageSetup scale="3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GridLines="0" view="pageBreakPreview" zoomScale="60" zoomScaleNormal="59" workbookViewId="0">
      <selection activeCell="L1" sqref="L1"/>
    </sheetView>
  </sheetViews>
  <sheetFormatPr defaultRowHeight="15" x14ac:dyDescent="0.25"/>
  <cols>
    <col min="2" max="3" width="15.42578125" bestFit="1" customWidth="1"/>
    <col min="4" max="4" width="12.5703125" bestFit="1" customWidth="1"/>
    <col min="5" max="5" width="14.28515625" customWidth="1"/>
    <col min="6" max="6" width="12.7109375" bestFit="1" customWidth="1"/>
    <col min="7" max="7" width="13.42578125" bestFit="1" customWidth="1"/>
    <col min="8" max="8" width="12.7109375" customWidth="1"/>
    <col min="9" max="9" width="15.5703125" customWidth="1"/>
    <col min="10" max="12" width="12.7109375" bestFit="1" customWidth="1"/>
    <col min="13" max="14" width="13.7109375" bestFit="1" customWidth="1"/>
  </cols>
  <sheetData>
    <row r="1" spans="1:17" ht="26.25" x14ac:dyDescent="0.4">
      <c r="A1" s="180" t="s">
        <v>143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7" ht="21" x14ac:dyDescent="0.35">
      <c r="A2" s="19"/>
      <c r="B2" s="10"/>
      <c r="C2" s="10"/>
      <c r="D2" s="10"/>
      <c r="E2" s="10"/>
      <c r="F2" s="10"/>
      <c r="G2" s="10"/>
      <c r="H2" s="10"/>
      <c r="I2" s="10"/>
      <c r="J2" s="10"/>
    </row>
    <row r="3" spans="1:17" ht="26.25" x14ac:dyDescent="0.4">
      <c r="B3" s="48" t="s">
        <v>40</v>
      </c>
      <c r="C3" s="10"/>
      <c r="D3" s="10"/>
      <c r="E3" s="10"/>
      <c r="F3" s="10"/>
      <c r="G3" s="10"/>
      <c r="H3" s="10"/>
      <c r="I3" s="10"/>
      <c r="J3" s="10"/>
    </row>
    <row r="4" spans="1:17" ht="21" x14ac:dyDescent="0.35">
      <c r="B4" s="22" t="s">
        <v>86</v>
      </c>
      <c r="C4" s="10"/>
      <c r="D4" s="10"/>
      <c r="E4" s="10"/>
      <c r="F4" s="10"/>
      <c r="G4" s="10"/>
      <c r="H4" s="10"/>
      <c r="I4" s="10"/>
      <c r="J4" s="10"/>
    </row>
    <row r="5" spans="1:17" ht="21.75" thickBot="1" x14ac:dyDescent="0.4">
      <c r="A5" s="19"/>
      <c r="B5" s="11"/>
      <c r="C5" s="10"/>
      <c r="D5" s="10"/>
      <c r="E5" s="10"/>
      <c r="F5" s="10"/>
      <c r="G5" s="10"/>
      <c r="H5" s="10"/>
      <c r="I5" s="10"/>
      <c r="J5" s="10"/>
    </row>
    <row r="6" spans="1:17" ht="21" x14ac:dyDescent="0.35">
      <c r="A6" s="19"/>
      <c r="B6" s="181" t="s">
        <v>84</v>
      </c>
      <c r="C6" s="182"/>
      <c r="D6" s="182"/>
      <c r="E6" s="182"/>
      <c r="F6" s="182"/>
      <c r="G6" s="182"/>
      <c r="H6" s="182"/>
      <c r="I6" s="182"/>
      <c r="J6" s="182" t="s">
        <v>85</v>
      </c>
      <c r="K6" s="182"/>
      <c r="L6" s="182"/>
      <c r="M6" s="182"/>
      <c r="N6" s="183"/>
    </row>
    <row r="7" spans="1:17" ht="21" x14ac:dyDescent="0.35">
      <c r="A7" s="21"/>
      <c r="B7" s="144" t="s">
        <v>51</v>
      </c>
      <c r="C7" s="145" t="s">
        <v>52</v>
      </c>
      <c r="D7" s="145" t="s">
        <v>53</v>
      </c>
      <c r="E7" s="145" t="s">
        <v>54</v>
      </c>
      <c r="F7" s="146" t="s">
        <v>55</v>
      </c>
      <c r="G7" s="147" t="s">
        <v>56</v>
      </c>
      <c r="H7" s="147" t="s">
        <v>57</v>
      </c>
      <c r="I7" s="147" t="s">
        <v>58</v>
      </c>
      <c r="J7" s="147" t="s">
        <v>59</v>
      </c>
      <c r="K7" s="147" t="s">
        <v>60</v>
      </c>
      <c r="L7" s="147" t="s">
        <v>57</v>
      </c>
      <c r="M7" s="147" t="s">
        <v>58</v>
      </c>
      <c r="N7" s="148" t="s">
        <v>61</v>
      </c>
    </row>
    <row r="8" spans="1:17" ht="21.75" thickBot="1" x14ac:dyDescent="0.4">
      <c r="A8" s="19"/>
      <c r="B8" s="141">
        <v>0.09</v>
      </c>
      <c r="C8" s="142">
        <v>0.08</v>
      </c>
      <c r="D8" s="142">
        <v>0.06</v>
      </c>
      <c r="E8" s="142">
        <v>0.06</v>
      </c>
      <c r="F8" s="142">
        <v>0.05</v>
      </c>
      <c r="G8" s="142">
        <v>0.05</v>
      </c>
      <c r="H8" s="142">
        <v>0.05</v>
      </c>
      <c r="I8" s="142">
        <v>0.04</v>
      </c>
      <c r="J8" s="142">
        <v>0.1</v>
      </c>
      <c r="K8" s="142">
        <v>0.1</v>
      </c>
      <c r="L8" s="142">
        <v>0.1</v>
      </c>
      <c r="M8" s="142">
        <v>0.1</v>
      </c>
      <c r="N8" s="143">
        <v>0.1</v>
      </c>
      <c r="O8" s="113"/>
      <c r="P8" s="113"/>
      <c r="Q8" s="113"/>
    </row>
    <row r="9" spans="1:17" ht="21" x14ac:dyDescent="0.35">
      <c r="A9" s="19"/>
      <c r="B9" s="12"/>
      <c r="C9" s="184"/>
      <c r="D9" s="184"/>
      <c r="E9" s="184"/>
      <c r="F9" s="12"/>
      <c r="G9" s="10"/>
      <c r="H9" s="10"/>
      <c r="I9" s="10"/>
      <c r="J9" s="10"/>
    </row>
    <row r="10" spans="1:17" ht="21" x14ac:dyDescent="0.35">
      <c r="A10" s="19"/>
      <c r="B10" s="12"/>
      <c r="C10" s="185"/>
      <c r="D10" s="185"/>
      <c r="E10" s="185"/>
      <c r="F10" s="49"/>
      <c r="G10" s="10"/>
      <c r="H10" s="10"/>
      <c r="I10" s="10"/>
      <c r="J10" s="10"/>
    </row>
    <row r="11" spans="1:17" ht="21" x14ac:dyDescent="0.35">
      <c r="B11" s="22" t="s">
        <v>41</v>
      </c>
      <c r="C11" s="10"/>
      <c r="D11" s="108"/>
      <c r="E11" s="108"/>
      <c r="F11" s="49"/>
      <c r="G11" s="10"/>
      <c r="H11" s="10"/>
      <c r="I11" s="10"/>
      <c r="J11" s="10"/>
    </row>
    <row r="12" spans="1:17" ht="21.75" thickBot="1" x14ac:dyDescent="0.4">
      <c r="A12" s="19"/>
      <c r="B12" s="10"/>
      <c r="C12" s="10"/>
      <c r="D12" s="10"/>
      <c r="E12" s="14"/>
      <c r="F12" s="14"/>
      <c r="G12" s="10"/>
      <c r="H12" s="10"/>
      <c r="I12" s="10"/>
      <c r="J12" s="10"/>
    </row>
    <row r="13" spans="1:17" ht="63.75" customHeight="1" thickBot="1" x14ac:dyDescent="0.4">
      <c r="A13" s="21"/>
      <c r="B13" s="165" t="s">
        <v>104</v>
      </c>
      <c r="C13" s="166" t="s">
        <v>115</v>
      </c>
      <c r="D13" s="166" t="s">
        <v>116</v>
      </c>
      <c r="E13" s="166" t="s">
        <v>89</v>
      </c>
      <c r="F13" s="166" t="s">
        <v>117</v>
      </c>
      <c r="G13" s="166" t="s">
        <v>118</v>
      </c>
      <c r="H13" s="166" t="s">
        <v>119</v>
      </c>
      <c r="I13" s="166" t="s">
        <v>120</v>
      </c>
      <c r="J13" s="166" t="s">
        <v>121</v>
      </c>
      <c r="K13" s="166" t="s">
        <v>122</v>
      </c>
      <c r="L13" s="166" t="s">
        <v>123</v>
      </c>
    </row>
    <row r="14" spans="1:17" ht="21" x14ac:dyDescent="0.35">
      <c r="A14" s="19"/>
      <c r="B14" s="163" t="s">
        <v>93</v>
      </c>
      <c r="C14" s="164">
        <v>286</v>
      </c>
      <c r="D14" s="164"/>
      <c r="E14" s="164"/>
      <c r="F14" s="164"/>
      <c r="G14" s="164"/>
      <c r="H14" s="164"/>
      <c r="I14" s="164"/>
      <c r="J14" s="164"/>
      <c r="K14" s="164"/>
      <c r="L14" s="164"/>
    </row>
    <row r="15" spans="1:17" ht="21" x14ac:dyDescent="0.35">
      <c r="A15" s="19"/>
      <c r="B15" s="161" t="s">
        <v>94</v>
      </c>
      <c r="C15" s="151">
        <v>336</v>
      </c>
      <c r="D15" s="151">
        <v>450</v>
      </c>
      <c r="E15" s="151">
        <v>579</v>
      </c>
      <c r="F15" s="151">
        <v>708</v>
      </c>
      <c r="G15" s="151">
        <v>837</v>
      </c>
      <c r="H15" s="151">
        <v>487</v>
      </c>
      <c r="I15" s="151">
        <v>630</v>
      </c>
      <c r="J15" s="151">
        <v>773</v>
      </c>
      <c r="K15" s="151">
        <v>916</v>
      </c>
      <c r="L15" s="151">
        <v>1059</v>
      </c>
    </row>
    <row r="16" spans="1:17" ht="21" x14ac:dyDescent="0.35">
      <c r="A16" s="19"/>
      <c r="B16" s="161" t="s">
        <v>95</v>
      </c>
      <c r="C16" s="151">
        <v>366</v>
      </c>
      <c r="D16" s="151">
        <v>480</v>
      </c>
      <c r="E16" s="151">
        <v>609</v>
      </c>
      <c r="F16" s="151">
        <v>738</v>
      </c>
      <c r="G16" s="151">
        <v>867</v>
      </c>
      <c r="H16" s="151">
        <v>531</v>
      </c>
      <c r="I16" s="151">
        <v>674</v>
      </c>
      <c r="J16" s="151">
        <v>817</v>
      </c>
      <c r="K16" s="151">
        <v>960</v>
      </c>
      <c r="L16" s="151">
        <v>1103</v>
      </c>
    </row>
    <row r="17" spans="1:12" ht="21" x14ac:dyDescent="0.35">
      <c r="A17" s="21"/>
      <c r="B17" s="161" t="s">
        <v>96</v>
      </c>
      <c r="C17" s="151">
        <v>384</v>
      </c>
      <c r="D17" s="151">
        <v>498</v>
      </c>
      <c r="E17" s="151">
        <v>627</v>
      </c>
      <c r="F17" s="151">
        <v>756</v>
      </c>
      <c r="G17" s="151">
        <v>885</v>
      </c>
      <c r="H17" s="151">
        <v>557</v>
      </c>
      <c r="I17" s="151">
        <v>700</v>
      </c>
      <c r="J17" s="151">
        <v>843</v>
      </c>
      <c r="K17" s="151">
        <v>986</v>
      </c>
      <c r="L17" s="151">
        <v>1129</v>
      </c>
    </row>
    <row r="18" spans="1:12" ht="21" x14ac:dyDescent="0.35">
      <c r="A18" s="21"/>
      <c r="B18" s="161" t="s">
        <v>97</v>
      </c>
      <c r="C18" s="151">
        <v>412</v>
      </c>
      <c r="D18" s="151">
        <v>526</v>
      </c>
      <c r="E18" s="151">
        <v>655</v>
      </c>
      <c r="F18" s="151">
        <v>784</v>
      </c>
      <c r="G18" s="151">
        <v>913</v>
      </c>
      <c r="H18" s="151">
        <v>613</v>
      </c>
      <c r="I18" s="151">
        <v>767</v>
      </c>
      <c r="J18" s="151">
        <v>921</v>
      </c>
      <c r="K18" s="151">
        <v>1075</v>
      </c>
      <c r="L18" s="151">
        <v>1229</v>
      </c>
    </row>
    <row r="19" spans="1:12" ht="21" x14ac:dyDescent="0.35">
      <c r="A19" s="19"/>
      <c r="B19" s="161" t="s">
        <v>98</v>
      </c>
      <c r="C19" s="151">
        <v>420</v>
      </c>
      <c r="D19" s="151">
        <v>546</v>
      </c>
      <c r="E19" s="151">
        <v>686</v>
      </c>
      <c r="F19" s="151">
        <v>826</v>
      </c>
      <c r="G19" s="151">
        <v>966</v>
      </c>
      <c r="H19" s="151">
        <v>692.5</v>
      </c>
      <c r="I19" s="151">
        <v>835</v>
      </c>
      <c r="J19" s="151">
        <v>981</v>
      </c>
      <c r="K19" s="151">
        <v>1127</v>
      </c>
      <c r="L19" s="151">
        <v>1281</v>
      </c>
    </row>
    <row r="20" spans="1:12" ht="21" x14ac:dyDescent="0.35">
      <c r="A20" s="19"/>
      <c r="B20" s="161" t="s">
        <v>99</v>
      </c>
      <c r="C20" s="151">
        <v>518</v>
      </c>
      <c r="D20" s="151">
        <v>647</v>
      </c>
      <c r="E20" s="151">
        <v>790</v>
      </c>
      <c r="F20" s="151">
        <v>933</v>
      </c>
      <c r="G20" s="151">
        <v>1076</v>
      </c>
      <c r="H20" s="151">
        <v>772</v>
      </c>
      <c r="I20" s="151">
        <v>912</v>
      </c>
      <c r="J20" s="151">
        <v>1052</v>
      </c>
      <c r="K20" s="151">
        <v>1192</v>
      </c>
      <c r="L20" s="151">
        <v>1346</v>
      </c>
    </row>
    <row r="21" spans="1:12" ht="21" x14ac:dyDescent="0.35">
      <c r="A21" s="19"/>
      <c r="B21" s="161" t="s">
        <v>100</v>
      </c>
      <c r="C21" s="151">
        <v>643</v>
      </c>
      <c r="D21" s="151">
        <v>786</v>
      </c>
      <c r="E21" s="151">
        <v>943</v>
      </c>
      <c r="F21" s="151">
        <v>1100</v>
      </c>
      <c r="G21" s="151">
        <v>1257</v>
      </c>
      <c r="H21" s="151">
        <v>958</v>
      </c>
      <c r="I21" s="151">
        <v>1098</v>
      </c>
      <c r="J21" s="151">
        <v>1238</v>
      </c>
      <c r="K21" s="151">
        <v>1378</v>
      </c>
      <c r="L21" s="151">
        <v>1532</v>
      </c>
    </row>
    <row r="22" spans="1:12" ht="21" x14ac:dyDescent="0.35">
      <c r="A22" s="19"/>
      <c r="B22" s="161" t="s">
        <v>101</v>
      </c>
      <c r="C22" s="151">
        <v>826</v>
      </c>
      <c r="D22" s="151">
        <v>980</v>
      </c>
      <c r="E22" s="151">
        <v>1143</v>
      </c>
      <c r="F22" s="151">
        <v>1306</v>
      </c>
      <c r="G22" s="151">
        <v>1466</v>
      </c>
      <c r="H22" s="151">
        <v>1204</v>
      </c>
      <c r="I22" s="151">
        <v>1335</v>
      </c>
      <c r="J22" s="151">
        <v>1466</v>
      </c>
      <c r="K22" s="151">
        <v>1597</v>
      </c>
      <c r="L22" s="151">
        <v>1742</v>
      </c>
    </row>
    <row r="23" spans="1:12" ht="21" x14ac:dyDescent="0.35">
      <c r="A23" s="19"/>
      <c r="B23" s="161" t="s">
        <v>102</v>
      </c>
      <c r="C23" s="151">
        <v>996</v>
      </c>
      <c r="D23" s="151">
        <v>1165</v>
      </c>
      <c r="E23" s="151">
        <v>1319</v>
      </c>
      <c r="F23" s="151">
        <v>1459</v>
      </c>
      <c r="G23" s="151">
        <v>1585</v>
      </c>
      <c r="H23" s="151">
        <v>1428</v>
      </c>
      <c r="I23" s="151">
        <v>1552</v>
      </c>
      <c r="J23" s="151">
        <v>1676</v>
      </c>
      <c r="K23" s="151">
        <v>1800</v>
      </c>
      <c r="L23" s="151">
        <v>1938</v>
      </c>
    </row>
    <row r="24" spans="1:12" ht="21.75" thickBot="1" x14ac:dyDescent="0.4">
      <c r="A24" s="21"/>
      <c r="B24" s="162" t="s">
        <v>103</v>
      </c>
      <c r="C24" s="152">
        <v>1472</v>
      </c>
      <c r="D24" s="152">
        <v>1631</v>
      </c>
      <c r="E24" s="152">
        <v>1775</v>
      </c>
      <c r="F24" s="152">
        <v>1905</v>
      </c>
      <c r="G24" s="152">
        <v>2025</v>
      </c>
      <c r="H24" s="152">
        <v>2105</v>
      </c>
      <c r="I24" s="152">
        <v>2228</v>
      </c>
      <c r="J24" s="152">
        <v>2351</v>
      </c>
      <c r="K24" s="152">
        <v>2474</v>
      </c>
      <c r="L24" s="152">
        <v>2611</v>
      </c>
    </row>
    <row r="25" spans="1:12" ht="21" x14ac:dyDescent="0.35">
      <c r="A25" s="19"/>
      <c r="B25" s="10"/>
      <c r="C25" s="10"/>
      <c r="D25" s="10"/>
      <c r="E25" s="10"/>
      <c r="F25" s="10"/>
      <c r="G25" s="10"/>
      <c r="H25" s="10"/>
      <c r="I25" s="10"/>
      <c r="J25" s="10"/>
    </row>
    <row r="26" spans="1:12" ht="21" x14ac:dyDescent="0.35">
      <c r="A26" s="19"/>
      <c r="B26" s="10"/>
      <c r="C26" s="10"/>
      <c r="D26" s="10"/>
      <c r="E26" s="10"/>
      <c r="F26" s="10"/>
      <c r="G26" s="10"/>
      <c r="H26" s="10"/>
      <c r="I26" s="10"/>
      <c r="J26" s="10"/>
    </row>
    <row r="27" spans="1:12" ht="21" x14ac:dyDescent="0.35">
      <c r="B27" s="51" t="s">
        <v>43</v>
      </c>
      <c r="C27" s="15"/>
      <c r="D27" s="15"/>
      <c r="E27" s="15"/>
      <c r="F27" s="14"/>
      <c r="G27" s="10"/>
      <c r="H27" s="10"/>
      <c r="I27" s="10"/>
      <c r="J27" s="10"/>
    </row>
    <row r="28" spans="1:12" ht="21" x14ac:dyDescent="0.35">
      <c r="B28" s="22"/>
      <c r="C28" s="15"/>
      <c r="D28" s="15"/>
      <c r="E28" s="15"/>
      <c r="F28" s="14"/>
      <c r="G28" s="10"/>
      <c r="H28" s="10"/>
      <c r="I28" s="10"/>
      <c r="J28" s="10"/>
    </row>
    <row r="29" spans="1:12" ht="21" x14ac:dyDescent="0.35">
      <c r="B29" s="21" t="s">
        <v>44</v>
      </c>
      <c r="C29" s="10"/>
      <c r="D29" s="108"/>
      <c r="E29" s="108"/>
      <c r="F29" s="14"/>
      <c r="G29" s="10"/>
      <c r="H29" s="10"/>
      <c r="I29" s="10"/>
      <c r="J29" s="10"/>
    </row>
    <row r="30" spans="1:12" ht="21.75" thickBot="1" x14ac:dyDescent="0.4">
      <c r="A30" s="32"/>
      <c r="B30" s="10"/>
      <c r="C30" s="10"/>
      <c r="D30" s="10"/>
      <c r="E30" s="10"/>
      <c r="F30" s="10"/>
      <c r="G30" s="10"/>
      <c r="H30" s="10"/>
      <c r="I30" s="10"/>
      <c r="J30" s="10"/>
    </row>
    <row r="31" spans="1:12" ht="21" x14ac:dyDescent="0.35">
      <c r="A31" s="32"/>
      <c r="B31" s="198" t="s">
        <v>42</v>
      </c>
      <c r="C31" s="200" t="s">
        <v>45</v>
      </c>
      <c r="D31" s="201"/>
      <c r="E31" s="201"/>
      <c r="F31" s="201"/>
      <c r="G31" s="201"/>
      <c r="H31" s="202"/>
      <c r="I31" s="10"/>
      <c r="J31" s="10"/>
    </row>
    <row r="32" spans="1:12" ht="21.75" thickBot="1" x14ac:dyDescent="0.4">
      <c r="A32" s="19"/>
      <c r="B32" s="199"/>
      <c r="C32" s="52" t="s">
        <v>82</v>
      </c>
      <c r="D32" s="53" t="s">
        <v>48</v>
      </c>
      <c r="E32" s="53" t="s">
        <v>49</v>
      </c>
      <c r="F32" s="53" t="s">
        <v>50</v>
      </c>
      <c r="G32" s="53" t="s">
        <v>51</v>
      </c>
      <c r="H32" s="54" t="s">
        <v>53</v>
      </c>
      <c r="I32" s="10"/>
      <c r="J32" s="10"/>
    </row>
    <row r="33" spans="1:10" ht="21" x14ac:dyDescent="0.35">
      <c r="A33" s="19"/>
      <c r="B33" s="77" t="s">
        <v>48</v>
      </c>
      <c r="C33" s="73">
        <v>0.75</v>
      </c>
      <c r="D33" s="55">
        <v>0.68</v>
      </c>
      <c r="E33" s="55">
        <v>0.55000000000000004</v>
      </c>
      <c r="F33" s="55">
        <v>0.5</v>
      </c>
      <c r="G33" s="55">
        <v>0.4</v>
      </c>
      <c r="H33" s="56">
        <v>0.3</v>
      </c>
      <c r="I33" s="10"/>
      <c r="J33" s="10"/>
    </row>
    <row r="34" spans="1:10" ht="21" x14ac:dyDescent="0.35">
      <c r="A34" s="19"/>
      <c r="B34" s="78" t="s">
        <v>49</v>
      </c>
      <c r="C34" s="74">
        <v>0.75</v>
      </c>
      <c r="D34" s="57">
        <v>0.72</v>
      </c>
      <c r="E34" s="57">
        <v>0.57999999999999996</v>
      </c>
      <c r="F34" s="57">
        <v>0.54</v>
      </c>
      <c r="G34" s="57">
        <v>0.44</v>
      </c>
      <c r="H34" s="50">
        <v>0.35</v>
      </c>
      <c r="I34" s="10"/>
      <c r="J34" s="10"/>
    </row>
    <row r="35" spans="1:10" ht="21" x14ac:dyDescent="0.35">
      <c r="A35" s="19"/>
      <c r="B35" s="78" t="s">
        <v>50</v>
      </c>
      <c r="C35" s="74">
        <v>0.75</v>
      </c>
      <c r="D35" s="57">
        <v>0.72</v>
      </c>
      <c r="E35" s="57">
        <v>0.6</v>
      </c>
      <c r="F35" s="57">
        <v>0.56000000000000005</v>
      </c>
      <c r="G35" s="57">
        <v>0.5</v>
      </c>
      <c r="H35" s="50">
        <v>0.4</v>
      </c>
      <c r="I35" s="10"/>
      <c r="J35" s="10"/>
    </row>
    <row r="36" spans="1:10" ht="21" x14ac:dyDescent="0.35">
      <c r="A36" s="19"/>
      <c r="B36" s="78" t="s">
        <v>51</v>
      </c>
      <c r="C36" s="74">
        <v>0.8</v>
      </c>
      <c r="D36" s="57">
        <v>0.75</v>
      </c>
      <c r="E36" s="57">
        <v>0.64</v>
      </c>
      <c r="F36" s="57">
        <v>0.57999999999999996</v>
      </c>
      <c r="G36" s="57">
        <v>0.53</v>
      </c>
      <c r="H36" s="50">
        <v>0.4</v>
      </c>
      <c r="I36" s="10"/>
      <c r="J36" s="10"/>
    </row>
    <row r="37" spans="1:10" ht="21" x14ac:dyDescent="0.35">
      <c r="A37" s="19"/>
      <c r="B37" s="78" t="s">
        <v>52</v>
      </c>
      <c r="C37" s="74">
        <v>0.8</v>
      </c>
      <c r="D37" s="57">
        <v>0.75</v>
      </c>
      <c r="E37" s="57">
        <v>0.66</v>
      </c>
      <c r="F37" s="57">
        <v>0.59499999999999997</v>
      </c>
      <c r="G37" s="57">
        <v>0.54500000000000004</v>
      </c>
      <c r="H37" s="50">
        <v>0.42500000000000004</v>
      </c>
      <c r="I37" s="10"/>
      <c r="J37" s="10"/>
    </row>
    <row r="38" spans="1:10" ht="21" x14ac:dyDescent="0.35">
      <c r="A38" s="19"/>
      <c r="B38" s="78" t="s">
        <v>53</v>
      </c>
      <c r="C38" s="74">
        <v>0.8</v>
      </c>
      <c r="D38" s="57">
        <v>0.75</v>
      </c>
      <c r="E38" s="57">
        <v>0.68</v>
      </c>
      <c r="F38" s="57">
        <v>0.61</v>
      </c>
      <c r="G38" s="57">
        <v>0.56000000000000005</v>
      </c>
      <c r="H38" s="50">
        <v>0.45</v>
      </c>
      <c r="I38" s="10"/>
      <c r="J38" s="10"/>
    </row>
    <row r="39" spans="1:10" ht="21" x14ac:dyDescent="0.35">
      <c r="A39" s="19"/>
      <c r="B39" s="78" t="s">
        <v>54</v>
      </c>
      <c r="C39" s="74">
        <v>0.8</v>
      </c>
      <c r="D39" s="57">
        <v>0.75</v>
      </c>
      <c r="E39" s="57">
        <v>0.7</v>
      </c>
      <c r="F39" s="57">
        <v>0.63</v>
      </c>
      <c r="G39" s="57">
        <v>0.57999999999999996</v>
      </c>
      <c r="H39" s="50">
        <v>0.5</v>
      </c>
      <c r="I39" s="10"/>
      <c r="J39" s="10"/>
    </row>
    <row r="40" spans="1:10" ht="21" customHeight="1" x14ac:dyDescent="0.35">
      <c r="A40" s="19"/>
      <c r="B40" s="78" t="s">
        <v>55</v>
      </c>
      <c r="C40" s="74">
        <v>0.8</v>
      </c>
      <c r="D40" s="57">
        <v>0.75</v>
      </c>
      <c r="E40" s="57">
        <v>0.72</v>
      </c>
      <c r="F40" s="57">
        <v>0.65</v>
      </c>
      <c r="G40" s="57">
        <v>0.6</v>
      </c>
      <c r="H40" s="50">
        <v>0.55000000000000004</v>
      </c>
      <c r="I40" s="10"/>
      <c r="J40" s="10"/>
    </row>
    <row r="41" spans="1:10" ht="21" x14ac:dyDescent="0.35">
      <c r="A41" s="19"/>
      <c r="B41" s="109" t="s">
        <v>59</v>
      </c>
      <c r="C41" s="75">
        <v>0.82000000000000006</v>
      </c>
      <c r="D41" s="57">
        <v>0.77</v>
      </c>
      <c r="E41" s="57">
        <v>0.74</v>
      </c>
      <c r="F41" s="57">
        <v>0.66</v>
      </c>
      <c r="G41" s="57">
        <v>0.61</v>
      </c>
      <c r="H41" s="50">
        <v>0.56000000000000005</v>
      </c>
      <c r="I41" s="10"/>
      <c r="J41" s="10"/>
    </row>
    <row r="42" spans="1:10" ht="21" x14ac:dyDescent="0.35">
      <c r="A42" s="19"/>
      <c r="B42" s="109" t="s">
        <v>57</v>
      </c>
      <c r="C42" s="74">
        <v>0.9</v>
      </c>
      <c r="D42" s="57">
        <v>0.85</v>
      </c>
      <c r="E42" s="57">
        <v>0.81</v>
      </c>
      <c r="F42" s="57">
        <v>0.73</v>
      </c>
      <c r="G42" s="57">
        <v>0.65</v>
      </c>
      <c r="H42" s="50">
        <v>0.59</v>
      </c>
      <c r="I42" s="10"/>
      <c r="J42" s="10"/>
    </row>
    <row r="43" spans="1:10" ht="21.75" thickBot="1" x14ac:dyDescent="0.4">
      <c r="A43" s="19"/>
      <c r="B43" s="79" t="s">
        <v>58</v>
      </c>
      <c r="C43" s="76">
        <v>0.9</v>
      </c>
      <c r="D43" s="58">
        <v>0.85</v>
      </c>
      <c r="E43" s="58">
        <v>0.81</v>
      </c>
      <c r="F43" s="58">
        <v>0.73</v>
      </c>
      <c r="G43" s="58">
        <v>0.65</v>
      </c>
      <c r="H43" s="59">
        <v>0.59</v>
      </c>
      <c r="I43" s="10"/>
      <c r="J43" s="10"/>
    </row>
    <row r="44" spans="1:10" ht="19.5" customHeight="1" thickBot="1" x14ac:dyDescent="0.4">
      <c r="A44" s="19"/>
      <c r="B44" s="10"/>
      <c r="C44" s="10"/>
      <c r="D44" s="10"/>
      <c r="E44" s="10"/>
      <c r="F44" s="10"/>
      <c r="G44" s="10"/>
      <c r="H44" s="10"/>
      <c r="I44" s="10"/>
      <c r="J44" s="10"/>
    </row>
    <row r="45" spans="1:10" ht="15" hidden="1" customHeight="1" x14ac:dyDescent="0.25"/>
    <row r="46" spans="1:10" ht="15" hidden="1" customHeight="1" x14ac:dyDescent="0.25"/>
    <row r="47" spans="1:10" ht="15" customHeight="1" x14ac:dyDescent="0.25">
      <c r="B47" s="192" t="s">
        <v>87</v>
      </c>
      <c r="C47" s="193"/>
      <c r="D47" s="193"/>
      <c r="E47" s="193"/>
      <c r="F47" s="194"/>
      <c r="G47" s="190">
        <v>0.08</v>
      </c>
      <c r="H47" s="186" t="s">
        <v>88</v>
      </c>
      <c r="I47" s="187"/>
    </row>
    <row r="48" spans="1:10" ht="72" customHeight="1" thickBot="1" x14ac:dyDescent="0.3">
      <c r="B48" s="195"/>
      <c r="C48" s="196"/>
      <c r="D48" s="196"/>
      <c r="E48" s="196"/>
      <c r="F48" s="197"/>
      <c r="G48" s="191"/>
      <c r="H48" s="188"/>
      <c r="I48" s="189"/>
    </row>
  </sheetData>
  <mergeCells count="10">
    <mergeCell ref="H47:I48"/>
    <mergeCell ref="G47:G48"/>
    <mergeCell ref="B47:F48"/>
    <mergeCell ref="B31:B32"/>
    <mergeCell ref="C31:H31"/>
    <mergeCell ref="A1:J1"/>
    <mergeCell ref="B6:I6"/>
    <mergeCell ref="J6:N6"/>
    <mergeCell ref="C9:E9"/>
    <mergeCell ref="C10:E10"/>
  </mergeCells>
  <pageMargins left="0.7" right="0.7" top="0.75" bottom="0.75" header="0.3" footer="0.3"/>
  <pageSetup paperSize="9"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view="pageBreakPreview" zoomScale="60" zoomScaleNormal="70" workbookViewId="0">
      <selection activeCell="C2" sqref="C2"/>
    </sheetView>
  </sheetViews>
  <sheetFormatPr defaultColWidth="9.140625" defaultRowHeight="21" x14ac:dyDescent="0.35"/>
  <cols>
    <col min="1" max="1" width="9.140625" style="10"/>
    <col min="2" max="2" width="10.7109375" style="66" bestFit="1" customWidth="1"/>
    <col min="3" max="3" width="100.7109375" style="14" bestFit="1" customWidth="1"/>
    <col min="4" max="4" width="22.5703125" style="13" customWidth="1"/>
    <col min="5" max="5" width="45.140625" style="153" bestFit="1" customWidth="1"/>
    <col min="6" max="6" width="9.140625" style="10"/>
    <col min="7" max="7" width="50.5703125" style="10" bestFit="1" customWidth="1"/>
    <col min="8" max="8" width="14.85546875" style="10" bestFit="1" customWidth="1"/>
    <col min="9" max="9" width="18" style="10" bestFit="1" customWidth="1"/>
    <col min="10" max="16384" width="9.140625" style="10"/>
  </cols>
  <sheetData>
    <row r="1" spans="1:9" ht="26.25" x14ac:dyDescent="0.4">
      <c r="B1" s="62"/>
      <c r="C1" s="180" t="s">
        <v>146</v>
      </c>
      <c r="D1" s="180"/>
      <c r="E1" s="180"/>
    </row>
    <row r="2" spans="1:9" ht="24" thickBot="1" x14ac:dyDescent="0.4">
      <c r="A2" s="11"/>
      <c r="B2" s="63" t="s">
        <v>144</v>
      </c>
    </row>
    <row r="3" spans="1:9" s="97" customFormat="1" x14ac:dyDescent="0.35">
      <c r="B3" s="80"/>
      <c r="C3" s="81"/>
      <c r="D3" s="106"/>
      <c r="E3" s="82"/>
      <c r="G3" s="98"/>
      <c r="H3" s="99"/>
      <c r="I3" s="99"/>
    </row>
    <row r="4" spans="1:9" s="97" customFormat="1" x14ac:dyDescent="0.35">
      <c r="B4" s="83"/>
      <c r="C4" s="31" t="s">
        <v>81</v>
      </c>
      <c r="D4" s="85" t="s">
        <v>53</v>
      </c>
      <c r="E4" s="84"/>
      <c r="G4" s="98"/>
      <c r="H4" s="101"/>
      <c r="I4" s="99"/>
    </row>
    <row r="5" spans="1:9" s="97" customFormat="1" x14ac:dyDescent="0.35">
      <c r="B5" s="83"/>
      <c r="C5" s="32" t="s">
        <v>113</v>
      </c>
      <c r="D5" s="86" t="s">
        <v>105</v>
      </c>
      <c r="E5" s="84"/>
      <c r="G5" s="100"/>
      <c r="H5" s="102"/>
      <c r="I5" s="99"/>
    </row>
    <row r="6" spans="1:9" s="97" customFormat="1" x14ac:dyDescent="0.35">
      <c r="B6" s="83"/>
      <c r="C6" s="32" t="s">
        <v>62</v>
      </c>
      <c r="D6" s="86" t="s">
        <v>106</v>
      </c>
      <c r="E6" s="84"/>
      <c r="G6" s="100"/>
      <c r="H6" s="102"/>
      <c r="I6" s="99"/>
    </row>
    <row r="7" spans="1:9" s="97" customFormat="1" x14ac:dyDescent="0.35">
      <c r="B7" s="83"/>
      <c r="C7" s="32" t="s">
        <v>90</v>
      </c>
      <c r="D7" s="86" t="s">
        <v>91</v>
      </c>
      <c r="E7" s="84"/>
      <c r="G7" s="100"/>
      <c r="H7" s="102"/>
      <c r="I7" s="99"/>
    </row>
    <row r="8" spans="1:9" s="97" customFormat="1" x14ac:dyDescent="0.35">
      <c r="B8" s="83"/>
      <c r="C8" s="32" t="s">
        <v>63</v>
      </c>
      <c r="D8" s="86" t="s">
        <v>21</v>
      </c>
      <c r="E8" s="84"/>
      <c r="G8" s="100"/>
      <c r="H8" s="102"/>
      <c r="I8" s="99"/>
    </row>
    <row r="9" spans="1:9" s="97" customFormat="1" x14ac:dyDescent="0.35">
      <c r="B9" s="83"/>
      <c r="C9" s="32"/>
      <c r="D9" s="86"/>
      <c r="E9" s="84"/>
      <c r="G9" s="100"/>
      <c r="H9" s="102"/>
      <c r="I9" s="99"/>
    </row>
    <row r="10" spans="1:9" s="97" customFormat="1" x14ac:dyDescent="0.35">
      <c r="B10" s="83"/>
      <c r="C10" s="32" t="s">
        <v>64</v>
      </c>
      <c r="D10" s="86" t="s">
        <v>65</v>
      </c>
      <c r="E10" s="84"/>
      <c r="G10" s="100"/>
      <c r="H10" s="102"/>
      <c r="I10" s="99"/>
    </row>
    <row r="11" spans="1:9" s="97" customFormat="1" x14ac:dyDescent="0.35">
      <c r="B11" s="83"/>
      <c r="C11" s="32" t="s">
        <v>114</v>
      </c>
      <c r="D11" s="167">
        <v>2000</v>
      </c>
      <c r="E11" s="84"/>
      <c r="G11" s="100"/>
      <c r="H11" s="102"/>
      <c r="I11" s="99"/>
    </row>
    <row r="12" spans="1:9" s="97" customFormat="1" x14ac:dyDescent="0.35">
      <c r="B12" s="83"/>
      <c r="C12" s="32"/>
      <c r="D12" s="32"/>
      <c r="E12" s="87"/>
      <c r="G12" s="100"/>
      <c r="H12" s="102"/>
      <c r="I12" s="99"/>
    </row>
    <row r="13" spans="1:9" s="97" customFormat="1" x14ac:dyDescent="0.35">
      <c r="B13" s="83"/>
      <c r="C13" s="88" t="s">
        <v>66</v>
      </c>
      <c r="D13" s="168"/>
      <c r="E13" s="87"/>
      <c r="G13" s="100"/>
      <c r="H13" s="102"/>
      <c r="I13" s="99"/>
    </row>
    <row r="14" spans="1:9" s="97" customFormat="1" x14ac:dyDescent="0.35">
      <c r="B14" s="90" t="s">
        <v>67</v>
      </c>
      <c r="C14" s="32" t="s">
        <v>107</v>
      </c>
      <c r="D14" s="169">
        <f>'Family Floater 2+1 '!$H$31</f>
        <v>23441.03</v>
      </c>
      <c r="E14" s="154" t="str">
        <f>"(A)"</f>
        <v>(A)</v>
      </c>
      <c r="G14" s="100"/>
      <c r="H14" s="102"/>
      <c r="I14" s="99"/>
    </row>
    <row r="15" spans="1:9" s="97" customFormat="1" x14ac:dyDescent="0.35">
      <c r="B15" s="90" t="s">
        <v>68</v>
      </c>
      <c r="C15" s="32" t="s">
        <v>108</v>
      </c>
      <c r="D15" s="170">
        <f>'Family Floater 2+1 '!$H$32</f>
        <v>24331.47</v>
      </c>
      <c r="E15" s="154" t="s">
        <v>109</v>
      </c>
      <c r="G15" s="100"/>
      <c r="H15" s="103"/>
      <c r="I15" s="99"/>
    </row>
    <row r="16" spans="1:9" s="97" customFormat="1" x14ac:dyDescent="0.35">
      <c r="B16" s="90"/>
      <c r="C16" s="32"/>
      <c r="D16" s="168"/>
      <c r="E16" s="91"/>
      <c r="G16" s="100"/>
      <c r="H16" s="104"/>
      <c r="I16" s="99"/>
    </row>
    <row r="17" spans="2:9" s="97" customFormat="1" x14ac:dyDescent="0.35">
      <c r="B17" s="90" t="s">
        <v>69</v>
      </c>
      <c r="C17" s="32" t="s">
        <v>111</v>
      </c>
      <c r="D17" s="170">
        <f>D14+D15</f>
        <v>47772.5</v>
      </c>
      <c r="E17" s="154" t="s">
        <v>110</v>
      </c>
      <c r="G17" s="100"/>
      <c r="H17" s="104"/>
      <c r="I17" s="99"/>
    </row>
    <row r="18" spans="2:9" s="97" customFormat="1" x14ac:dyDescent="0.35">
      <c r="B18" s="90"/>
      <c r="C18" s="32"/>
      <c r="D18" s="168"/>
      <c r="E18" s="154"/>
      <c r="G18" s="100"/>
      <c r="H18" s="103"/>
      <c r="I18" s="103"/>
    </row>
    <row r="19" spans="2:9" s="97" customFormat="1" x14ac:dyDescent="0.35">
      <c r="B19" s="90" t="s">
        <v>70</v>
      </c>
      <c r="C19" s="32" t="s">
        <v>71</v>
      </c>
      <c r="D19" s="171">
        <v>0.25</v>
      </c>
      <c r="E19" s="154"/>
      <c r="G19" s="100"/>
      <c r="H19" s="105"/>
      <c r="I19" s="103"/>
    </row>
    <row r="20" spans="2:9" s="97" customFormat="1" x14ac:dyDescent="0.35">
      <c r="B20" s="90"/>
      <c r="C20" s="32"/>
      <c r="D20" s="171"/>
      <c r="E20" s="154"/>
      <c r="G20" s="100"/>
      <c r="H20" s="105"/>
      <c r="I20" s="103"/>
    </row>
    <row r="21" spans="2:9" s="97" customFormat="1" x14ac:dyDescent="0.35">
      <c r="B21" s="90" t="s">
        <v>72</v>
      </c>
      <c r="C21" s="32" t="s">
        <v>125</v>
      </c>
      <c r="D21" s="173">
        <f>D17*(1-D19)</f>
        <v>35829.375</v>
      </c>
      <c r="E21" s="154" t="s">
        <v>126</v>
      </c>
      <c r="G21" s="100"/>
      <c r="H21" s="105"/>
      <c r="I21" s="103"/>
    </row>
    <row r="22" spans="2:9" s="97" customFormat="1" x14ac:dyDescent="0.35">
      <c r="B22" s="90"/>
      <c r="C22" s="32"/>
      <c r="D22" s="153"/>
      <c r="E22" s="154"/>
      <c r="G22" s="100"/>
      <c r="H22" s="105"/>
      <c r="I22" s="103"/>
    </row>
    <row r="23" spans="2:9" s="97" customFormat="1" x14ac:dyDescent="0.35">
      <c r="B23" s="90" t="s">
        <v>74</v>
      </c>
      <c r="C23" s="92" t="s">
        <v>132</v>
      </c>
      <c r="D23" s="170">
        <f>'Customer Level Options'!I18*'Illustration 1'!D11/1000*2</f>
        <v>3068</v>
      </c>
      <c r="E23" s="154" t="s">
        <v>124</v>
      </c>
      <c r="G23" s="100"/>
      <c r="H23" s="99"/>
      <c r="I23" s="103"/>
    </row>
    <row r="24" spans="2:9" s="97" customFormat="1" x14ac:dyDescent="0.35">
      <c r="B24" s="90"/>
      <c r="C24" s="32"/>
      <c r="D24" s="153"/>
      <c r="E24" s="154"/>
      <c r="G24" s="100"/>
      <c r="H24" s="105"/>
      <c r="I24" s="103"/>
    </row>
    <row r="25" spans="2:9" s="97" customFormat="1" x14ac:dyDescent="0.35">
      <c r="B25" s="90" t="s">
        <v>75</v>
      </c>
      <c r="C25" s="32" t="s">
        <v>127</v>
      </c>
      <c r="D25" s="173">
        <f>SUM(D21:D23)</f>
        <v>38897.375</v>
      </c>
      <c r="E25" s="154" t="s">
        <v>112</v>
      </c>
      <c r="G25" s="100"/>
      <c r="H25" s="105"/>
      <c r="I25" s="103"/>
    </row>
    <row r="26" spans="2:9" s="97" customFormat="1" x14ac:dyDescent="0.35">
      <c r="B26" s="90"/>
      <c r="C26" s="32"/>
      <c r="D26" s="153"/>
      <c r="E26" s="154"/>
      <c r="G26" s="100"/>
      <c r="H26" s="105"/>
      <c r="I26" s="103"/>
    </row>
    <row r="27" spans="2:9" s="97" customFormat="1" x14ac:dyDescent="0.35">
      <c r="B27" s="90" t="s">
        <v>76</v>
      </c>
      <c r="C27" s="32" t="s">
        <v>73</v>
      </c>
      <c r="D27" s="172">
        <f>'Zone and Modal '!C20</f>
        <v>7.4999999999999997E-2</v>
      </c>
      <c r="E27" s="154"/>
      <c r="G27" s="100"/>
      <c r="H27" s="103"/>
      <c r="I27" s="103"/>
    </row>
    <row r="28" spans="2:9" s="97" customFormat="1" x14ac:dyDescent="0.35">
      <c r="B28" s="90"/>
      <c r="C28" s="32"/>
      <c r="D28" s="168"/>
      <c r="E28" s="154"/>
      <c r="G28" s="100"/>
      <c r="H28" s="103"/>
      <c r="I28" s="103"/>
    </row>
    <row r="29" spans="2:9" s="97" customFormat="1" x14ac:dyDescent="0.35">
      <c r="B29" s="90" t="s">
        <v>77</v>
      </c>
      <c r="C29" s="92" t="s">
        <v>128</v>
      </c>
      <c r="D29" s="170">
        <f>D25*(1-D27)</f>
        <v>35980.071875000001</v>
      </c>
      <c r="E29" s="154" t="s">
        <v>129</v>
      </c>
      <c r="G29" s="100"/>
      <c r="H29" s="103"/>
      <c r="I29" s="103"/>
    </row>
    <row r="30" spans="2:9" s="97" customFormat="1" x14ac:dyDescent="0.35">
      <c r="B30" s="90"/>
      <c r="C30" s="89"/>
      <c r="D30" s="170"/>
      <c r="E30" s="154"/>
      <c r="G30" s="100"/>
      <c r="H30" s="99"/>
      <c r="I30" s="103"/>
    </row>
    <row r="31" spans="2:9" s="97" customFormat="1" x14ac:dyDescent="0.35">
      <c r="B31" s="90" t="s">
        <v>78</v>
      </c>
      <c r="C31" s="89" t="s">
        <v>92</v>
      </c>
      <c r="D31" s="170">
        <f>D29*18%</f>
        <v>6476.4129375000002</v>
      </c>
      <c r="E31" s="154" t="s">
        <v>130</v>
      </c>
      <c r="G31" s="100"/>
      <c r="H31" s="99"/>
      <c r="I31" s="103"/>
    </row>
    <row r="32" spans="2:9" s="97" customFormat="1" x14ac:dyDescent="0.35">
      <c r="B32" s="90"/>
      <c r="C32" s="89"/>
      <c r="D32" s="170"/>
      <c r="E32" s="154"/>
      <c r="G32" s="100"/>
      <c r="H32" s="99"/>
      <c r="I32" s="103"/>
    </row>
    <row r="33" spans="2:9" x14ac:dyDescent="0.35">
      <c r="B33" s="90" t="s">
        <v>79</v>
      </c>
      <c r="C33" s="93" t="s">
        <v>80</v>
      </c>
      <c r="D33" s="170">
        <f>SUM(D31,D29)</f>
        <v>42456.484812499999</v>
      </c>
      <c r="E33" s="154" t="s">
        <v>131</v>
      </c>
      <c r="F33" s="67"/>
      <c r="G33" s="14"/>
      <c r="H33" s="64"/>
      <c r="I33" s="64"/>
    </row>
    <row r="34" spans="2:9" ht="21.75" thickBot="1" x14ac:dyDescent="0.4">
      <c r="B34" s="94"/>
      <c r="C34" s="95"/>
      <c r="D34" s="96"/>
      <c r="E34" s="155"/>
      <c r="G34" s="14"/>
      <c r="H34" s="64"/>
      <c r="I34" s="64"/>
    </row>
    <row r="35" spans="2:9" x14ac:dyDescent="0.35">
      <c r="D35" s="67"/>
      <c r="E35" s="156"/>
      <c r="G35" s="14"/>
      <c r="H35" s="64"/>
      <c r="I35" s="64"/>
    </row>
    <row r="36" spans="2:9" x14ac:dyDescent="0.35">
      <c r="D36" s="16"/>
      <c r="G36" s="14"/>
      <c r="H36" s="13"/>
      <c r="I36" s="64"/>
    </row>
    <row r="37" spans="2:9" x14ac:dyDescent="0.35">
      <c r="D37" s="16"/>
      <c r="G37" s="14"/>
      <c r="H37" s="13"/>
      <c r="I37" s="64"/>
    </row>
    <row r="38" spans="2:9" x14ac:dyDescent="0.35">
      <c r="D38" s="68"/>
      <c r="G38" s="14"/>
      <c r="H38" s="17"/>
      <c r="I38" s="64"/>
    </row>
    <row r="39" spans="2:9" x14ac:dyDescent="0.35">
      <c r="D39" s="68"/>
      <c r="G39" s="14"/>
      <c r="H39" s="65"/>
      <c r="I39" s="64"/>
    </row>
    <row r="40" spans="2:9" x14ac:dyDescent="0.35">
      <c r="D40" s="10"/>
      <c r="E40" s="157"/>
      <c r="G40" s="14"/>
      <c r="H40" s="65"/>
      <c r="I40" s="64"/>
    </row>
    <row r="41" spans="2:9" x14ac:dyDescent="0.35">
      <c r="E41" s="157"/>
      <c r="G41" s="14"/>
      <c r="H41" s="61"/>
      <c r="I41" s="64"/>
    </row>
    <row r="42" spans="2:9" x14ac:dyDescent="0.35">
      <c r="E42" s="157"/>
      <c r="G42" s="14"/>
      <c r="H42" s="61"/>
      <c r="I42" s="64"/>
    </row>
    <row r="43" spans="2:9" x14ac:dyDescent="0.35">
      <c r="D43" s="67"/>
      <c r="E43" s="157"/>
      <c r="G43" s="14"/>
      <c r="H43" s="61"/>
      <c r="I43" s="64"/>
    </row>
    <row r="44" spans="2:9" x14ac:dyDescent="0.35">
      <c r="D44" s="67"/>
      <c r="E44" s="157"/>
      <c r="G44" s="14"/>
      <c r="H44" s="70"/>
      <c r="I44" s="64"/>
    </row>
    <row r="45" spans="2:9" x14ac:dyDescent="0.35">
      <c r="D45" s="17"/>
      <c r="E45" s="157"/>
      <c r="G45" s="14"/>
      <c r="H45" s="64"/>
      <c r="I45" s="64"/>
    </row>
    <row r="46" spans="2:9" x14ac:dyDescent="0.35">
      <c r="D46" s="69"/>
      <c r="E46" s="157"/>
      <c r="G46" s="14"/>
      <c r="H46" s="64"/>
      <c r="I46" s="64"/>
    </row>
    <row r="47" spans="2:9" x14ac:dyDescent="0.35">
      <c r="E47" s="157"/>
      <c r="G47" s="14"/>
      <c r="H47" s="64"/>
      <c r="I47" s="64"/>
    </row>
    <row r="48" spans="2:9" x14ac:dyDescent="0.35">
      <c r="E48" s="157"/>
      <c r="G48" s="14"/>
      <c r="H48" s="64"/>
      <c r="I48" s="64"/>
    </row>
    <row r="49" spans="3:9" x14ac:dyDescent="0.35">
      <c r="E49" s="158"/>
      <c r="G49" s="14"/>
      <c r="H49" s="14"/>
      <c r="I49" s="71"/>
    </row>
    <row r="50" spans="3:9" x14ac:dyDescent="0.35">
      <c r="C50" s="12"/>
      <c r="D50" s="15"/>
      <c r="E50" s="159"/>
      <c r="G50" s="14"/>
      <c r="H50" s="13"/>
      <c r="I50" s="64"/>
    </row>
    <row r="51" spans="3:9" x14ac:dyDescent="0.35">
      <c r="C51" s="12"/>
      <c r="D51" s="15"/>
      <c r="E51" s="159"/>
      <c r="I51" s="72"/>
    </row>
    <row r="53" spans="3:9" x14ac:dyDescent="0.35">
      <c r="E53" s="160"/>
    </row>
    <row r="54" spans="3:9" x14ac:dyDescent="0.35">
      <c r="E54" s="160"/>
    </row>
  </sheetData>
  <mergeCells count="1">
    <mergeCell ref="C1:E1"/>
  </mergeCells>
  <hyperlinks>
    <hyperlink ref="C31" r:id="rId1"/>
  </hyperlinks>
  <pageMargins left="0.7" right="0.7" top="0.75" bottom="0.75" header="0.3" footer="0.3"/>
  <pageSetup scale="45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GridLines="0" view="pageBreakPreview" zoomScale="60" zoomScaleNormal="100" workbookViewId="0">
      <selection activeCell="C2" sqref="C2"/>
    </sheetView>
  </sheetViews>
  <sheetFormatPr defaultColWidth="9.140625" defaultRowHeight="21" x14ac:dyDescent="0.35"/>
  <cols>
    <col min="1" max="1" width="9.140625" style="10"/>
    <col min="2" max="2" width="10.7109375" style="66" bestFit="1" customWidth="1"/>
    <col min="3" max="3" width="100.7109375" style="14" bestFit="1" customWidth="1"/>
    <col min="4" max="4" width="17.5703125" style="13" customWidth="1"/>
    <col min="5" max="5" width="40.85546875" style="153" bestFit="1" customWidth="1"/>
    <col min="6" max="6" width="9.140625" style="10"/>
    <col min="7" max="7" width="50.5703125" style="10" bestFit="1" customWidth="1"/>
    <col min="8" max="8" width="14.85546875" style="10" bestFit="1" customWidth="1"/>
    <col min="9" max="9" width="18" style="10" bestFit="1" customWidth="1"/>
    <col min="10" max="16384" width="9.140625" style="10"/>
  </cols>
  <sheetData>
    <row r="1" spans="1:9" ht="26.25" x14ac:dyDescent="0.4">
      <c r="B1" s="62"/>
      <c r="C1" s="180" t="s">
        <v>146</v>
      </c>
      <c r="D1" s="180"/>
      <c r="E1" s="180"/>
    </row>
    <row r="2" spans="1:9" ht="24" thickBot="1" x14ac:dyDescent="0.4">
      <c r="A2" s="11"/>
      <c r="B2" s="63" t="s">
        <v>145</v>
      </c>
    </row>
    <row r="3" spans="1:9" s="97" customFormat="1" x14ac:dyDescent="0.35">
      <c r="B3" s="80"/>
      <c r="C3" s="81"/>
      <c r="D3" s="106"/>
      <c r="E3" s="82"/>
      <c r="G3" s="98"/>
      <c r="H3" s="99"/>
      <c r="I3" s="99"/>
    </row>
    <row r="4" spans="1:9" s="97" customFormat="1" x14ac:dyDescent="0.35">
      <c r="B4" s="83"/>
      <c r="C4" s="31" t="s">
        <v>81</v>
      </c>
      <c r="D4" s="85" t="s">
        <v>53</v>
      </c>
      <c r="E4" s="84"/>
      <c r="G4" s="98"/>
      <c r="H4" s="101"/>
      <c r="I4" s="99"/>
    </row>
    <row r="5" spans="1:9" s="97" customFormat="1" x14ac:dyDescent="0.35">
      <c r="B5" s="83"/>
      <c r="C5" s="32" t="s">
        <v>113</v>
      </c>
      <c r="D5" s="86" t="s">
        <v>105</v>
      </c>
      <c r="E5" s="84"/>
      <c r="G5" s="100"/>
      <c r="H5" s="102"/>
      <c r="I5" s="99"/>
    </row>
    <row r="6" spans="1:9" s="97" customFormat="1" x14ac:dyDescent="0.35">
      <c r="B6" s="83"/>
      <c r="C6" s="32" t="s">
        <v>62</v>
      </c>
      <c r="D6" s="86" t="s">
        <v>106</v>
      </c>
      <c r="E6" s="84"/>
      <c r="G6" s="100"/>
      <c r="H6" s="102"/>
      <c r="I6" s="99"/>
    </row>
    <row r="7" spans="1:9" s="97" customFormat="1" x14ac:dyDescent="0.35">
      <c r="B7" s="83"/>
      <c r="C7" s="32" t="s">
        <v>90</v>
      </c>
      <c r="D7" s="86" t="s">
        <v>91</v>
      </c>
      <c r="E7" s="84"/>
      <c r="G7" s="100"/>
      <c r="H7" s="102"/>
      <c r="I7" s="99"/>
    </row>
    <row r="8" spans="1:9" s="97" customFormat="1" x14ac:dyDescent="0.35">
      <c r="B8" s="83"/>
      <c r="C8" s="32" t="s">
        <v>63</v>
      </c>
      <c r="D8" s="86" t="s">
        <v>20</v>
      </c>
      <c r="E8" s="84"/>
      <c r="G8" s="100"/>
      <c r="H8" s="102"/>
      <c r="I8" s="99"/>
    </row>
    <row r="9" spans="1:9" s="97" customFormat="1" x14ac:dyDescent="0.35">
      <c r="B9" s="83"/>
      <c r="C9" s="32" t="s">
        <v>133</v>
      </c>
      <c r="D9" s="86" t="s">
        <v>38</v>
      </c>
      <c r="E9" s="84"/>
      <c r="G9" s="100"/>
      <c r="H9" s="102"/>
      <c r="I9" s="99"/>
    </row>
    <row r="10" spans="1:9" s="97" customFormat="1" x14ac:dyDescent="0.35">
      <c r="B10" s="83"/>
      <c r="C10" s="32"/>
      <c r="D10" s="86"/>
      <c r="E10" s="84"/>
      <c r="G10" s="100"/>
      <c r="H10" s="102"/>
      <c r="I10" s="99"/>
    </row>
    <row r="11" spans="1:9" s="97" customFormat="1" x14ac:dyDescent="0.35">
      <c r="B11" s="83"/>
      <c r="C11" s="32" t="s">
        <v>64</v>
      </c>
      <c r="D11" s="86" t="s">
        <v>65</v>
      </c>
      <c r="E11" s="84"/>
      <c r="G11" s="100"/>
      <c r="H11" s="102"/>
      <c r="I11" s="99"/>
    </row>
    <row r="12" spans="1:9" s="97" customFormat="1" x14ac:dyDescent="0.35">
      <c r="B12" s="83"/>
      <c r="C12" s="32" t="s">
        <v>114</v>
      </c>
      <c r="D12" s="167">
        <v>2000</v>
      </c>
      <c r="E12" s="84"/>
      <c r="G12" s="100"/>
      <c r="H12" s="102"/>
      <c r="I12" s="99"/>
    </row>
    <row r="13" spans="1:9" s="97" customFormat="1" x14ac:dyDescent="0.35">
      <c r="B13" s="83"/>
      <c r="C13" s="32"/>
      <c r="D13" s="32"/>
      <c r="E13" s="87"/>
      <c r="G13" s="100"/>
      <c r="H13" s="102"/>
      <c r="I13" s="99"/>
    </row>
    <row r="14" spans="1:9" s="97" customFormat="1" x14ac:dyDescent="0.35">
      <c r="B14" s="83"/>
      <c r="C14" s="88" t="s">
        <v>66</v>
      </c>
      <c r="D14" s="168"/>
      <c r="E14" s="87"/>
      <c r="G14" s="100"/>
      <c r="H14" s="102"/>
      <c r="I14" s="99"/>
    </row>
    <row r="15" spans="1:9" s="97" customFormat="1" x14ac:dyDescent="0.35">
      <c r="B15" s="90" t="s">
        <v>67</v>
      </c>
      <c r="C15" s="32" t="s">
        <v>107</v>
      </c>
      <c r="D15" s="169">
        <f>'Family Floater 2+1 '!$H$31</f>
        <v>23441.03</v>
      </c>
      <c r="E15" s="154" t="str">
        <f>"(A)"</f>
        <v>(A)</v>
      </c>
      <c r="G15" s="100"/>
      <c r="H15" s="102"/>
      <c r="I15" s="99"/>
    </row>
    <row r="16" spans="1:9" s="97" customFormat="1" x14ac:dyDescent="0.35">
      <c r="B16" s="90"/>
      <c r="C16" s="32"/>
      <c r="D16" s="168"/>
      <c r="E16" s="91"/>
      <c r="G16" s="100"/>
      <c r="H16" s="104"/>
      <c r="I16" s="99"/>
    </row>
    <row r="17" spans="2:9" s="97" customFormat="1" x14ac:dyDescent="0.35">
      <c r="B17" s="90" t="s">
        <v>68</v>
      </c>
      <c r="C17" s="32" t="s">
        <v>71</v>
      </c>
      <c r="D17" s="171">
        <v>0.25</v>
      </c>
      <c r="E17" s="154"/>
      <c r="G17" s="100"/>
      <c r="H17" s="105"/>
      <c r="I17" s="103"/>
    </row>
    <row r="18" spans="2:9" s="97" customFormat="1" x14ac:dyDescent="0.35">
      <c r="B18" s="90"/>
      <c r="C18" s="32"/>
      <c r="D18" s="171"/>
      <c r="E18" s="154"/>
      <c r="G18" s="100"/>
      <c r="H18" s="105"/>
      <c r="I18" s="103"/>
    </row>
    <row r="19" spans="2:9" s="97" customFormat="1" x14ac:dyDescent="0.35">
      <c r="B19" s="90" t="s">
        <v>69</v>
      </c>
      <c r="C19" s="32" t="s">
        <v>125</v>
      </c>
      <c r="D19" s="173">
        <f>D15*(1-D17)</f>
        <v>17580.772499999999</v>
      </c>
      <c r="E19" s="154" t="s">
        <v>134</v>
      </c>
      <c r="G19" s="100"/>
      <c r="H19" s="103"/>
      <c r="I19" s="103"/>
    </row>
    <row r="20" spans="2:9" s="97" customFormat="1" x14ac:dyDescent="0.35">
      <c r="B20" s="90"/>
      <c r="C20" s="32"/>
      <c r="D20" s="153"/>
      <c r="E20" s="154"/>
      <c r="G20" s="100"/>
      <c r="H20" s="103"/>
      <c r="I20" s="103"/>
    </row>
    <row r="21" spans="2:9" s="97" customFormat="1" x14ac:dyDescent="0.35">
      <c r="B21" s="90" t="s">
        <v>70</v>
      </c>
      <c r="C21" s="92" t="s">
        <v>132</v>
      </c>
      <c r="D21" s="170">
        <f>'Customer Level Options'!I18*'Illustration 1'!D11/1000</f>
        <v>1534</v>
      </c>
      <c r="E21" s="154" t="s">
        <v>136</v>
      </c>
      <c r="G21" s="100"/>
      <c r="H21" s="103"/>
      <c r="I21" s="103"/>
    </row>
    <row r="22" spans="2:9" s="97" customFormat="1" x14ac:dyDescent="0.35">
      <c r="B22" s="90"/>
      <c r="C22" s="32"/>
      <c r="D22" s="153"/>
      <c r="E22" s="154"/>
      <c r="G22" s="100"/>
      <c r="H22" s="103"/>
      <c r="I22" s="103"/>
    </row>
    <row r="23" spans="2:9" s="97" customFormat="1" x14ac:dyDescent="0.35">
      <c r="B23" s="90" t="s">
        <v>72</v>
      </c>
      <c r="C23" s="32" t="s">
        <v>127</v>
      </c>
      <c r="D23" s="173">
        <f>SUM(D19:D21)</f>
        <v>19114.772499999999</v>
      </c>
      <c r="E23" s="154" t="s">
        <v>137</v>
      </c>
      <c r="G23" s="100"/>
      <c r="H23" s="99"/>
      <c r="I23" s="103"/>
    </row>
    <row r="24" spans="2:9" s="97" customFormat="1" x14ac:dyDescent="0.35">
      <c r="B24" s="90"/>
      <c r="C24" s="32"/>
      <c r="D24" s="153"/>
      <c r="E24" s="154"/>
      <c r="G24" s="100"/>
      <c r="H24" s="99"/>
      <c r="I24" s="103"/>
    </row>
    <row r="25" spans="2:9" s="97" customFormat="1" x14ac:dyDescent="0.35">
      <c r="B25" s="90" t="s">
        <v>74</v>
      </c>
      <c r="C25" s="32" t="s">
        <v>135</v>
      </c>
      <c r="D25" s="172">
        <v>0.04</v>
      </c>
      <c r="E25" s="154"/>
      <c r="G25" s="100"/>
      <c r="H25" s="99"/>
      <c r="I25" s="103"/>
    </row>
    <row r="26" spans="2:9" s="97" customFormat="1" x14ac:dyDescent="0.35">
      <c r="B26" s="90"/>
      <c r="C26" s="32"/>
      <c r="D26" s="168"/>
      <c r="E26" s="154"/>
      <c r="G26" s="100"/>
      <c r="H26" s="99"/>
      <c r="I26" s="103"/>
    </row>
    <row r="27" spans="2:9" s="97" customFormat="1" x14ac:dyDescent="0.35">
      <c r="B27" s="90" t="s">
        <v>75</v>
      </c>
      <c r="C27" s="92" t="s">
        <v>128</v>
      </c>
      <c r="D27" s="170">
        <f>D23*(1+D25)</f>
        <v>19879.363399999998</v>
      </c>
      <c r="E27" s="154" t="s">
        <v>138</v>
      </c>
      <c r="G27" s="100"/>
      <c r="H27" s="99"/>
      <c r="I27" s="103"/>
    </row>
    <row r="28" spans="2:9" s="97" customFormat="1" x14ac:dyDescent="0.35">
      <c r="B28" s="90"/>
      <c r="C28" s="89"/>
      <c r="D28" s="170"/>
      <c r="E28" s="154"/>
      <c r="G28" s="100"/>
      <c r="H28" s="99"/>
      <c r="I28" s="103"/>
    </row>
    <row r="29" spans="2:9" x14ac:dyDescent="0.35">
      <c r="B29" s="90" t="s">
        <v>76</v>
      </c>
      <c r="C29" s="89" t="s">
        <v>92</v>
      </c>
      <c r="D29" s="170">
        <f>D27*18%</f>
        <v>3578.2854119999997</v>
      </c>
      <c r="E29" s="154" t="s">
        <v>139</v>
      </c>
      <c r="F29" s="67"/>
      <c r="G29" s="14"/>
      <c r="H29" s="64"/>
      <c r="I29" s="64"/>
    </row>
    <row r="30" spans="2:9" x14ac:dyDescent="0.35">
      <c r="B30" s="90"/>
      <c r="C30" s="89"/>
      <c r="D30" s="170"/>
      <c r="E30" s="154"/>
      <c r="G30" s="14"/>
      <c r="H30" s="64"/>
      <c r="I30" s="64"/>
    </row>
    <row r="31" spans="2:9" x14ac:dyDescent="0.35">
      <c r="B31" s="90" t="s">
        <v>77</v>
      </c>
      <c r="C31" s="93" t="s">
        <v>80</v>
      </c>
      <c r="D31" s="170">
        <f>SUM(D29,D27)</f>
        <v>23457.648811999999</v>
      </c>
      <c r="E31" s="154" t="s">
        <v>140</v>
      </c>
      <c r="G31" s="14"/>
      <c r="H31" s="64"/>
      <c r="I31" s="64"/>
    </row>
    <row r="32" spans="2:9" x14ac:dyDescent="0.35">
      <c r="B32" s="90"/>
      <c r="C32" s="93"/>
      <c r="D32" s="170"/>
      <c r="E32" s="154"/>
      <c r="G32" s="14"/>
      <c r="H32" s="64"/>
      <c r="I32" s="64"/>
    </row>
    <row r="33" spans="2:9" x14ac:dyDescent="0.35">
      <c r="B33" s="90" t="s">
        <v>78</v>
      </c>
      <c r="C33" s="93" t="s">
        <v>141</v>
      </c>
      <c r="D33" s="170">
        <f>D31/4</f>
        <v>5864.4122029999999</v>
      </c>
      <c r="E33" s="154" t="s">
        <v>142</v>
      </c>
      <c r="G33" s="14"/>
      <c r="H33" s="64"/>
      <c r="I33" s="64"/>
    </row>
    <row r="34" spans="2:9" ht="21.75" thickBot="1" x14ac:dyDescent="0.4">
      <c r="B34" s="94"/>
      <c r="C34" s="95"/>
      <c r="D34" s="96"/>
      <c r="E34" s="155"/>
      <c r="G34" s="14"/>
      <c r="H34" s="13"/>
      <c r="I34" s="64"/>
    </row>
    <row r="35" spans="2:9" x14ac:dyDescent="0.35">
      <c r="D35" s="68"/>
      <c r="G35" s="14"/>
      <c r="H35" s="13"/>
      <c r="I35" s="64"/>
    </row>
    <row r="36" spans="2:9" x14ac:dyDescent="0.35">
      <c r="D36" s="10"/>
      <c r="E36" s="157"/>
      <c r="G36" s="14"/>
      <c r="H36" s="17"/>
      <c r="I36" s="64"/>
    </row>
    <row r="37" spans="2:9" x14ac:dyDescent="0.35">
      <c r="E37" s="157"/>
      <c r="G37" s="14"/>
      <c r="H37" s="65"/>
      <c r="I37" s="64"/>
    </row>
    <row r="38" spans="2:9" x14ac:dyDescent="0.35">
      <c r="E38" s="157"/>
      <c r="G38" s="14"/>
      <c r="H38" s="65"/>
      <c r="I38" s="64"/>
    </row>
    <row r="39" spans="2:9" x14ac:dyDescent="0.35">
      <c r="D39" s="67"/>
      <c r="E39" s="157"/>
      <c r="G39" s="14"/>
      <c r="H39" s="150"/>
      <c r="I39" s="64"/>
    </row>
    <row r="40" spans="2:9" x14ac:dyDescent="0.35">
      <c r="D40" s="67"/>
      <c r="E40" s="157"/>
      <c r="G40" s="14"/>
      <c r="H40" s="150"/>
      <c r="I40" s="64"/>
    </row>
    <row r="41" spans="2:9" x14ac:dyDescent="0.35">
      <c r="D41" s="17"/>
      <c r="E41" s="157"/>
      <c r="G41" s="14"/>
      <c r="H41" s="150"/>
      <c r="I41" s="64"/>
    </row>
    <row r="42" spans="2:9" x14ac:dyDescent="0.35">
      <c r="D42" s="69"/>
      <c r="E42" s="157"/>
      <c r="G42" s="14"/>
      <c r="H42" s="70"/>
      <c r="I42" s="64"/>
    </row>
    <row r="43" spans="2:9" x14ac:dyDescent="0.35">
      <c r="E43" s="157"/>
      <c r="G43" s="14"/>
      <c r="H43" s="64"/>
      <c r="I43" s="64"/>
    </row>
    <row r="44" spans="2:9" x14ac:dyDescent="0.35">
      <c r="E44" s="157"/>
      <c r="G44" s="14"/>
      <c r="H44" s="64"/>
      <c r="I44" s="64"/>
    </row>
    <row r="45" spans="2:9" x14ac:dyDescent="0.35">
      <c r="E45" s="158"/>
      <c r="G45" s="14"/>
      <c r="H45" s="64"/>
      <c r="I45" s="64"/>
    </row>
    <row r="46" spans="2:9" x14ac:dyDescent="0.35">
      <c r="C46" s="12"/>
      <c r="D46" s="149"/>
      <c r="E46" s="159"/>
      <c r="G46" s="14"/>
      <c r="H46" s="64"/>
      <c r="I46" s="64"/>
    </row>
    <row r="47" spans="2:9" x14ac:dyDescent="0.35">
      <c r="C47" s="12"/>
      <c r="D47" s="149"/>
      <c r="E47" s="159"/>
      <c r="G47" s="14"/>
      <c r="H47" s="14"/>
      <c r="I47" s="71"/>
    </row>
    <row r="48" spans="2:9" x14ac:dyDescent="0.35">
      <c r="G48" s="14"/>
      <c r="H48" s="13"/>
      <c r="I48" s="64"/>
    </row>
    <row r="49" spans="5:9" x14ac:dyDescent="0.35">
      <c r="E49" s="160"/>
      <c r="I49" s="72"/>
    </row>
    <row r="50" spans="5:9" x14ac:dyDescent="0.35">
      <c r="E50" s="160"/>
    </row>
  </sheetData>
  <mergeCells count="1">
    <mergeCell ref="C1:E1"/>
  </mergeCells>
  <hyperlinks>
    <hyperlink ref="C29" r:id="rId1"/>
  </hyperlinks>
  <pageMargins left="0.7" right="0.7" top="0.75" bottom="0.75" header="0.3" footer="0.3"/>
  <pageSetup paperSize="9" scale="4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94"/>
  <sheetViews>
    <sheetView showGridLines="0" view="pageBreakPreview" zoomScale="80" zoomScaleNormal="70" zoomScaleSheetLayoutView="8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.85546875" customWidth="1"/>
    <col min="2" max="2" width="9.7109375" style="110" customWidth="1"/>
    <col min="3" max="3" width="9.42578125" style="110" customWidth="1"/>
    <col min="4" max="4" width="9.42578125" style="113" customWidth="1"/>
    <col min="5" max="5" width="10.28515625" style="114" bestFit="1" customWidth="1"/>
    <col min="6" max="6" width="10.28515625" style="110" bestFit="1" customWidth="1"/>
    <col min="7" max="7" width="10.28515625" style="113" customWidth="1"/>
    <col min="8" max="8" width="9.42578125" style="113" customWidth="1"/>
    <col min="9" max="9" width="10.28515625" style="113" bestFit="1" customWidth="1"/>
    <col min="10" max="12" width="9.42578125" style="113" customWidth="1"/>
    <col min="13" max="13" width="9.42578125" style="114" customWidth="1"/>
    <col min="14" max="14" width="10.85546875" style="110" customWidth="1"/>
    <col min="15" max="16" width="10.28515625" style="113" bestFit="1" customWidth="1"/>
    <col min="17" max="17" width="10.140625" style="113" customWidth="1"/>
    <col min="18" max="18" width="10.5703125" style="114" customWidth="1"/>
    <col min="19" max="19" width="12" bestFit="1" customWidth="1"/>
    <col min="20" max="20" width="13.42578125" bestFit="1" customWidth="1"/>
    <col min="21" max="25" width="12" bestFit="1" customWidth="1"/>
    <col min="26" max="26" width="12.42578125" bestFit="1" customWidth="1"/>
    <col min="27" max="27" width="12" bestFit="1" customWidth="1"/>
    <col min="29" max="40" width="11.140625" bestFit="1" customWidth="1"/>
  </cols>
  <sheetData>
    <row r="1" spans="1:43" ht="21" x14ac:dyDescent="0.35">
      <c r="A1" s="8" t="s">
        <v>143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43" ht="18.75" x14ac:dyDescent="0.3">
      <c r="A2" s="4" t="s">
        <v>47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T2" s="6"/>
      <c r="V2" s="1"/>
      <c r="Y2" s="1"/>
    </row>
    <row r="3" spans="1:43" ht="15.75" customHeight="1" x14ac:dyDescent="0.25">
      <c r="A3" s="107" t="s">
        <v>31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V3" s="6"/>
      <c r="W3" s="6"/>
      <c r="Y3" s="6"/>
      <c r="Z3" s="6"/>
      <c r="AH3" s="1"/>
      <c r="AN3" s="1"/>
    </row>
    <row r="4" spans="1:43" ht="15.75" customHeight="1" x14ac:dyDescent="0.25">
      <c r="A4" s="107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V4" s="6"/>
      <c r="W4" s="6"/>
      <c r="Y4" s="6"/>
      <c r="Z4" s="6"/>
    </row>
    <row r="5" spans="1:43" ht="15.75" x14ac:dyDescent="0.25">
      <c r="A5" s="5" t="s">
        <v>12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AH5" s="3"/>
      <c r="AI5" s="3"/>
      <c r="AJ5" s="3"/>
      <c r="AK5" s="3"/>
      <c r="AL5" s="3"/>
    </row>
    <row r="6" spans="1:43" x14ac:dyDescent="0.25">
      <c r="A6" s="1" t="s">
        <v>1</v>
      </c>
      <c r="B6"/>
      <c r="C6" s="1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 s="6"/>
      <c r="V6" s="1"/>
      <c r="Y6" s="1"/>
      <c r="AH6" s="6"/>
      <c r="AI6" s="6"/>
      <c r="AJ6" s="6"/>
      <c r="AK6" s="6"/>
      <c r="AL6" s="6"/>
      <c r="AN6" s="2"/>
      <c r="AO6" s="2"/>
      <c r="AP6" s="2"/>
      <c r="AQ6" s="2"/>
    </row>
    <row r="7" spans="1:43" x14ac:dyDescent="0.25">
      <c r="B7"/>
      <c r="C7" s="174" t="s">
        <v>8</v>
      </c>
      <c r="D7" s="175"/>
      <c r="E7" s="176"/>
      <c r="F7" s="174" t="s">
        <v>9</v>
      </c>
      <c r="G7" s="175"/>
      <c r="H7" s="175"/>
      <c r="I7" s="175"/>
      <c r="J7" s="175"/>
      <c r="K7" s="175"/>
      <c r="L7" s="175"/>
      <c r="M7" s="176"/>
      <c r="N7" s="174" t="s">
        <v>10</v>
      </c>
      <c r="O7" s="175"/>
      <c r="P7" s="175"/>
      <c r="Q7" s="175"/>
      <c r="R7" s="176"/>
      <c r="S7" s="1"/>
      <c r="V7" s="1"/>
      <c r="Y7" s="1"/>
      <c r="AB7" s="6"/>
      <c r="AC7" s="6"/>
      <c r="AD7" s="6"/>
      <c r="AE7" s="6"/>
      <c r="AF7" s="6"/>
      <c r="AH7" s="6"/>
      <c r="AI7" s="6"/>
      <c r="AJ7" s="6"/>
      <c r="AK7" s="6"/>
      <c r="AL7" s="6"/>
      <c r="AN7" s="2"/>
      <c r="AO7" s="2"/>
      <c r="AP7" s="2"/>
      <c r="AQ7" s="2"/>
    </row>
    <row r="8" spans="1:43" x14ac:dyDescent="0.25">
      <c r="B8" s="137" t="s">
        <v>25</v>
      </c>
      <c r="C8" s="138" t="s">
        <v>48</v>
      </c>
      <c r="D8" s="139" t="s">
        <v>49</v>
      </c>
      <c r="E8" s="140" t="s">
        <v>50</v>
      </c>
      <c r="F8" s="138" t="s">
        <v>51</v>
      </c>
      <c r="G8" s="139" t="s">
        <v>52</v>
      </c>
      <c r="H8" s="139" t="s">
        <v>53</v>
      </c>
      <c r="I8" s="139" t="s">
        <v>54</v>
      </c>
      <c r="J8" s="139" t="s">
        <v>55</v>
      </c>
      <c r="K8" s="139" t="s">
        <v>56</v>
      </c>
      <c r="L8" s="139" t="s">
        <v>57</v>
      </c>
      <c r="M8" s="140" t="s">
        <v>58</v>
      </c>
      <c r="N8" s="138" t="s">
        <v>59</v>
      </c>
      <c r="O8" s="139" t="s">
        <v>60</v>
      </c>
      <c r="P8" s="139" t="s">
        <v>57</v>
      </c>
      <c r="Q8" s="139" t="s">
        <v>58</v>
      </c>
      <c r="R8" s="140" t="s">
        <v>61</v>
      </c>
    </row>
    <row r="9" spans="1:43" x14ac:dyDescent="0.25">
      <c r="B9" s="112">
        <v>18</v>
      </c>
      <c r="C9" s="126">
        <v>6357</v>
      </c>
      <c r="D9" s="127">
        <v>7310</v>
      </c>
      <c r="E9" s="128">
        <v>7946</v>
      </c>
      <c r="F9" s="126">
        <v>8246</v>
      </c>
      <c r="G9" s="127">
        <v>9673</v>
      </c>
      <c r="H9" s="127">
        <v>10783</v>
      </c>
      <c r="I9" s="127">
        <v>12069</v>
      </c>
      <c r="J9" s="127">
        <v>13261</v>
      </c>
      <c r="K9" s="127">
        <v>14070</v>
      </c>
      <c r="L9" s="127">
        <v>17683</v>
      </c>
      <c r="M9" s="129">
        <v>19706</v>
      </c>
      <c r="N9" s="126">
        <v>35673.86</v>
      </c>
      <c r="O9" s="127">
        <v>39119.1</v>
      </c>
      <c r="P9" s="127">
        <v>64468.35</v>
      </c>
      <c r="Q9" s="127">
        <v>74211.179999999993</v>
      </c>
      <c r="R9" s="128">
        <v>82126.62</v>
      </c>
      <c r="AH9" s="6"/>
      <c r="AI9" s="6"/>
      <c r="AJ9" s="6"/>
      <c r="AK9" s="6"/>
      <c r="AL9" s="6"/>
      <c r="AN9" s="2"/>
      <c r="AO9" s="2"/>
      <c r="AP9" s="2"/>
      <c r="AQ9" s="2"/>
    </row>
    <row r="10" spans="1:43" x14ac:dyDescent="0.25">
      <c r="B10" s="112">
        <v>19</v>
      </c>
      <c r="C10" s="126">
        <v>6357</v>
      </c>
      <c r="D10" s="127">
        <v>7310</v>
      </c>
      <c r="E10" s="128">
        <v>7946</v>
      </c>
      <c r="F10" s="126">
        <v>8246</v>
      </c>
      <c r="G10" s="127">
        <v>9673</v>
      </c>
      <c r="H10" s="127">
        <v>10783</v>
      </c>
      <c r="I10" s="127">
        <v>12345</v>
      </c>
      <c r="J10" s="127">
        <v>13563</v>
      </c>
      <c r="K10" s="127">
        <v>14391</v>
      </c>
      <c r="L10" s="127">
        <v>18071</v>
      </c>
      <c r="M10" s="129">
        <v>20138</v>
      </c>
      <c r="N10" s="126">
        <v>36034.199999999997</v>
      </c>
      <c r="O10" s="127">
        <v>39514.239999999998</v>
      </c>
      <c r="P10" s="127">
        <v>65119.54</v>
      </c>
      <c r="Q10" s="127">
        <v>74960.789999999994</v>
      </c>
      <c r="R10" s="128">
        <v>82956.179999999993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N10" s="2"/>
      <c r="AO10" s="2"/>
      <c r="AP10" s="2"/>
      <c r="AQ10" s="2"/>
    </row>
    <row r="11" spans="1:43" x14ac:dyDescent="0.25">
      <c r="B11" s="112">
        <v>20</v>
      </c>
      <c r="C11" s="126">
        <v>6357</v>
      </c>
      <c r="D11" s="127">
        <v>7310</v>
      </c>
      <c r="E11" s="128">
        <v>7946</v>
      </c>
      <c r="F11" s="126">
        <v>8246</v>
      </c>
      <c r="G11" s="127">
        <v>9686</v>
      </c>
      <c r="H11" s="127">
        <v>10921</v>
      </c>
      <c r="I11" s="127">
        <v>12520</v>
      </c>
      <c r="J11" s="127">
        <v>13755</v>
      </c>
      <c r="K11" s="127">
        <v>14594</v>
      </c>
      <c r="L11" s="127">
        <v>18332</v>
      </c>
      <c r="M11" s="129">
        <v>20429</v>
      </c>
      <c r="N11" s="126">
        <v>36398.19</v>
      </c>
      <c r="O11" s="127">
        <v>39913.379999999997</v>
      </c>
      <c r="P11" s="127">
        <v>65777.320000000007</v>
      </c>
      <c r="Q11" s="127">
        <v>75717.97</v>
      </c>
      <c r="R11" s="128">
        <v>83794.12</v>
      </c>
      <c r="S11" s="6"/>
      <c r="T11" s="6"/>
      <c r="V11" s="3"/>
      <c r="W11" s="3"/>
      <c r="Y11" s="3"/>
      <c r="Z11" s="3"/>
      <c r="AB11" s="6"/>
      <c r="AC11" s="6"/>
      <c r="AD11" s="6"/>
      <c r="AE11" s="6"/>
      <c r="AF11" s="6"/>
      <c r="AH11" s="6"/>
      <c r="AI11" s="6"/>
      <c r="AJ11" s="6"/>
      <c r="AK11" s="6"/>
      <c r="AL11" s="6"/>
      <c r="AN11" s="2"/>
      <c r="AO11" s="2"/>
      <c r="AP11" s="2"/>
      <c r="AQ11" s="2"/>
    </row>
    <row r="12" spans="1:43" x14ac:dyDescent="0.25">
      <c r="B12" s="112">
        <v>21</v>
      </c>
      <c r="C12" s="126">
        <v>6482</v>
      </c>
      <c r="D12" s="127">
        <v>7454</v>
      </c>
      <c r="E12" s="128">
        <v>8103</v>
      </c>
      <c r="F12" s="126">
        <v>8409</v>
      </c>
      <c r="G12" s="127">
        <v>9850</v>
      </c>
      <c r="H12" s="127">
        <v>11244</v>
      </c>
      <c r="I12" s="127">
        <v>12888</v>
      </c>
      <c r="J12" s="127">
        <v>14159</v>
      </c>
      <c r="K12" s="127">
        <v>15023</v>
      </c>
      <c r="L12" s="127">
        <v>18579</v>
      </c>
      <c r="M12" s="129">
        <v>20704</v>
      </c>
      <c r="N12" s="126">
        <v>36765.839999999997</v>
      </c>
      <c r="O12" s="127">
        <v>40316.54</v>
      </c>
      <c r="P12" s="127">
        <v>66441.73</v>
      </c>
      <c r="Q12" s="127">
        <v>76482.8</v>
      </c>
      <c r="R12" s="128">
        <v>84640.52</v>
      </c>
      <c r="S12" s="6"/>
      <c r="T12" s="6"/>
      <c r="V12" s="3"/>
      <c r="W12" s="3"/>
      <c r="Y12" s="3"/>
      <c r="Z12" s="3"/>
      <c r="AB12" s="6"/>
      <c r="AC12" s="6"/>
      <c r="AD12" s="6"/>
      <c r="AE12" s="6"/>
      <c r="AF12" s="6"/>
      <c r="AH12" s="6"/>
      <c r="AI12" s="6"/>
      <c r="AJ12" s="6"/>
      <c r="AK12" s="6"/>
      <c r="AL12" s="6"/>
      <c r="AN12" s="2"/>
      <c r="AO12" s="2"/>
      <c r="AP12" s="2"/>
      <c r="AQ12" s="2"/>
    </row>
    <row r="13" spans="1:43" x14ac:dyDescent="0.25">
      <c r="B13" s="112">
        <v>22</v>
      </c>
      <c r="C13" s="126">
        <v>6607</v>
      </c>
      <c r="D13" s="127">
        <v>7598</v>
      </c>
      <c r="E13" s="128">
        <v>8259</v>
      </c>
      <c r="F13" s="126">
        <v>8571</v>
      </c>
      <c r="G13" s="127">
        <v>10031</v>
      </c>
      <c r="H13" s="127">
        <v>11475</v>
      </c>
      <c r="I13" s="127">
        <v>13154</v>
      </c>
      <c r="J13" s="127">
        <v>14451</v>
      </c>
      <c r="K13" s="127">
        <v>15333</v>
      </c>
      <c r="L13" s="127">
        <v>18709</v>
      </c>
      <c r="M13" s="129">
        <v>20849</v>
      </c>
      <c r="N13" s="126">
        <v>37380.42</v>
      </c>
      <c r="O13" s="127">
        <v>40981.01</v>
      </c>
      <c r="P13" s="127">
        <v>66843.42</v>
      </c>
      <c r="Q13" s="127">
        <v>79386.399999999994</v>
      </c>
      <c r="R13" s="128">
        <v>85939.199999999997</v>
      </c>
      <c r="S13" s="6"/>
      <c r="T13" s="6"/>
      <c r="V13" s="3"/>
      <c r="W13" s="3"/>
      <c r="Y13" s="3"/>
      <c r="Z13" s="3"/>
      <c r="AB13" s="6"/>
      <c r="AC13" s="6"/>
      <c r="AD13" s="6"/>
      <c r="AE13" s="6"/>
      <c r="AF13" s="6"/>
      <c r="AH13" s="6"/>
      <c r="AI13" s="6"/>
      <c r="AJ13" s="6"/>
      <c r="AK13" s="6"/>
      <c r="AL13" s="6"/>
      <c r="AN13" s="2"/>
      <c r="AO13" s="2"/>
      <c r="AP13" s="2"/>
      <c r="AQ13" s="2"/>
    </row>
    <row r="14" spans="1:43" x14ac:dyDescent="0.25">
      <c r="B14" s="112">
        <v>23</v>
      </c>
      <c r="C14" s="126">
        <v>6733</v>
      </c>
      <c r="D14" s="127">
        <v>7743</v>
      </c>
      <c r="E14" s="128">
        <v>8417</v>
      </c>
      <c r="F14" s="126">
        <v>8735</v>
      </c>
      <c r="G14" s="127">
        <v>10482</v>
      </c>
      <c r="H14" s="127">
        <v>11687</v>
      </c>
      <c r="I14" s="127">
        <v>13398</v>
      </c>
      <c r="J14" s="127">
        <v>14720</v>
      </c>
      <c r="K14" s="127">
        <v>15618</v>
      </c>
      <c r="L14" s="127">
        <v>18847</v>
      </c>
      <c r="M14" s="129">
        <v>21002</v>
      </c>
      <c r="N14" s="126">
        <v>38007.279999999999</v>
      </c>
      <c r="O14" s="127">
        <v>41658.769999999997</v>
      </c>
      <c r="P14" s="127">
        <v>67210.880000000005</v>
      </c>
      <c r="Q14" s="127">
        <v>79471.27</v>
      </c>
      <c r="R14" s="128">
        <v>87263.86</v>
      </c>
      <c r="S14" s="6"/>
      <c r="T14" s="6"/>
      <c r="V14" s="3"/>
      <c r="W14" s="3"/>
      <c r="Y14" s="3"/>
      <c r="Z14" s="3"/>
      <c r="AB14" s="6"/>
      <c r="AC14" s="6"/>
      <c r="AD14" s="6"/>
      <c r="AE14" s="6"/>
      <c r="AF14" s="6"/>
      <c r="AH14" s="6"/>
      <c r="AI14" s="6"/>
      <c r="AJ14" s="6"/>
      <c r="AK14" s="6"/>
      <c r="AL14" s="6"/>
      <c r="AN14" s="2"/>
      <c r="AO14" s="2"/>
      <c r="AP14" s="2"/>
      <c r="AQ14" s="2"/>
    </row>
    <row r="15" spans="1:43" x14ac:dyDescent="0.25">
      <c r="B15" s="112">
        <v>24</v>
      </c>
      <c r="C15" s="126">
        <v>6858</v>
      </c>
      <c r="D15" s="127">
        <v>7887</v>
      </c>
      <c r="E15" s="128">
        <v>8573</v>
      </c>
      <c r="F15" s="126">
        <v>8897</v>
      </c>
      <c r="G15" s="127">
        <v>10676</v>
      </c>
      <c r="H15" s="127">
        <v>11867</v>
      </c>
      <c r="I15" s="127">
        <v>13602</v>
      </c>
      <c r="J15" s="127">
        <v>14944</v>
      </c>
      <c r="K15" s="127">
        <v>15855</v>
      </c>
      <c r="L15" s="127">
        <v>18963</v>
      </c>
      <c r="M15" s="129">
        <v>21132</v>
      </c>
      <c r="N15" s="126">
        <v>38646.68</v>
      </c>
      <c r="O15" s="127">
        <v>42350.080000000002</v>
      </c>
      <c r="P15" s="127">
        <v>67519.679999999993</v>
      </c>
      <c r="Q15" s="127">
        <v>79556.13</v>
      </c>
      <c r="R15" s="128">
        <v>88615.01</v>
      </c>
      <c r="S15" s="6"/>
      <c r="T15" s="6"/>
      <c r="V15" s="3"/>
      <c r="W15" s="3"/>
      <c r="Y15" s="3"/>
      <c r="Z15" s="3"/>
      <c r="AB15" s="6"/>
      <c r="AC15" s="6"/>
      <c r="AD15" s="6"/>
      <c r="AE15" s="6"/>
      <c r="AF15" s="6"/>
      <c r="AH15" s="6"/>
      <c r="AI15" s="6"/>
      <c r="AJ15" s="6"/>
      <c r="AK15" s="6"/>
      <c r="AL15" s="6"/>
      <c r="AN15" s="2"/>
      <c r="AO15" s="2"/>
      <c r="AP15" s="2"/>
      <c r="AQ15" s="2"/>
    </row>
    <row r="16" spans="1:43" x14ac:dyDescent="0.25">
      <c r="B16" s="112">
        <v>25</v>
      </c>
      <c r="C16" s="126">
        <v>6983</v>
      </c>
      <c r="D16" s="127">
        <v>8031</v>
      </c>
      <c r="E16" s="128">
        <v>8729</v>
      </c>
      <c r="F16" s="126">
        <v>9059</v>
      </c>
      <c r="G16" s="127">
        <v>10871</v>
      </c>
      <c r="H16" s="127">
        <v>12001</v>
      </c>
      <c r="I16" s="127">
        <v>13759</v>
      </c>
      <c r="J16" s="127">
        <v>15117</v>
      </c>
      <c r="K16" s="127">
        <v>16039</v>
      </c>
      <c r="L16" s="127">
        <v>19111</v>
      </c>
      <c r="M16" s="129">
        <v>21298</v>
      </c>
      <c r="N16" s="126">
        <v>39298.870000000003</v>
      </c>
      <c r="O16" s="127">
        <v>43055.22</v>
      </c>
      <c r="P16" s="127">
        <v>67813.350000000006</v>
      </c>
      <c r="Q16" s="127">
        <v>79715.02</v>
      </c>
      <c r="R16" s="128">
        <v>89993.18</v>
      </c>
      <c r="S16" s="6"/>
      <c r="T16" s="6"/>
      <c r="V16" s="3"/>
      <c r="W16" s="3"/>
      <c r="Y16" s="3"/>
      <c r="Z16" s="3"/>
      <c r="AB16" s="6"/>
      <c r="AC16" s="6"/>
      <c r="AD16" s="6"/>
      <c r="AE16" s="6"/>
      <c r="AF16" s="6"/>
      <c r="AH16" s="6"/>
      <c r="AI16" s="6"/>
      <c r="AJ16" s="6"/>
      <c r="AK16" s="6"/>
      <c r="AL16" s="6"/>
      <c r="AN16" s="2"/>
      <c r="AO16" s="2"/>
      <c r="AP16" s="2"/>
      <c r="AQ16" s="2"/>
    </row>
    <row r="17" spans="2:43" x14ac:dyDescent="0.25">
      <c r="B17" s="112">
        <v>26</v>
      </c>
      <c r="C17" s="126">
        <v>7110</v>
      </c>
      <c r="D17" s="127">
        <v>8176</v>
      </c>
      <c r="E17" s="128">
        <v>8887</v>
      </c>
      <c r="F17" s="126">
        <v>9223</v>
      </c>
      <c r="G17" s="127">
        <v>11068</v>
      </c>
      <c r="H17" s="127">
        <v>12181</v>
      </c>
      <c r="I17" s="127">
        <v>13963</v>
      </c>
      <c r="J17" s="127">
        <v>15339</v>
      </c>
      <c r="K17" s="127">
        <v>16275</v>
      </c>
      <c r="L17" s="127">
        <v>19348</v>
      </c>
      <c r="M17" s="129">
        <v>21561</v>
      </c>
      <c r="N17" s="126">
        <v>39964.11</v>
      </c>
      <c r="O17" s="127">
        <v>43774.46</v>
      </c>
      <c r="P17" s="127">
        <v>68094.649999999994</v>
      </c>
      <c r="Q17" s="127">
        <v>79864.289999999994</v>
      </c>
      <c r="R17" s="128">
        <v>91398.91</v>
      </c>
      <c r="S17" s="6"/>
      <c r="T17" s="6"/>
      <c r="V17" s="3"/>
      <c r="W17" s="3"/>
      <c r="Y17" s="3"/>
      <c r="Z17" s="3"/>
      <c r="AB17" s="6"/>
      <c r="AC17" s="6"/>
      <c r="AD17" s="6"/>
      <c r="AE17" s="6"/>
      <c r="AF17" s="6"/>
      <c r="AH17" s="6"/>
      <c r="AI17" s="6"/>
      <c r="AJ17" s="6"/>
      <c r="AK17" s="6"/>
      <c r="AL17" s="6"/>
      <c r="AN17" s="2"/>
      <c r="AO17" s="2"/>
      <c r="AP17" s="2"/>
      <c r="AQ17" s="2"/>
    </row>
    <row r="18" spans="2:43" x14ac:dyDescent="0.25">
      <c r="B18" s="112">
        <v>27</v>
      </c>
      <c r="C18" s="126">
        <v>7235</v>
      </c>
      <c r="D18" s="127">
        <v>8320</v>
      </c>
      <c r="E18" s="128">
        <v>9043</v>
      </c>
      <c r="F18" s="126">
        <v>9385</v>
      </c>
      <c r="G18" s="127">
        <v>11262</v>
      </c>
      <c r="H18" s="127">
        <v>12341</v>
      </c>
      <c r="I18" s="127">
        <v>14149</v>
      </c>
      <c r="J18" s="127">
        <v>15545</v>
      </c>
      <c r="K18" s="127">
        <v>16493</v>
      </c>
      <c r="L18" s="127">
        <v>19630</v>
      </c>
      <c r="M18" s="129">
        <v>21875</v>
      </c>
      <c r="N18" s="126">
        <v>40642.65</v>
      </c>
      <c r="O18" s="127">
        <v>44508.08</v>
      </c>
      <c r="P18" s="127">
        <v>68443.320000000007</v>
      </c>
      <c r="Q18" s="127">
        <v>80047.929999999993</v>
      </c>
      <c r="R18" s="128">
        <v>92832.76</v>
      </c>
      <c r="S18" s="6"/>
      <c r="T18" s="6"/>
      <c r="V18" s="3"/>
      <c r="W18" s="3"/>
      <c r="Y18" s="3"/>
      <c r="Z18" s="3"/>
      <c r="AB18" s="6"/>
      <c r="AC18" s="6"/>
      <c r="AD18" s="6"/>
      <c r="AE18" s="6"/>
      <c r="AF18" s="6"/>
      <c r="AH18" s="6"/>
      <c r="AI18" s="6"/>
      <c r="AJ18" s="6"/>
      <c r="AK18" s="6"/>
      <c r="AL18" s="6"/>
      <c r="AN18" s="2"/>
      <c r="AO18" s="2"/>
      <c r="AP18" s="2"/>
      <c r="AQ18" s="2"/>
    </row>
    <row r="19" spans="2:43" x14ac:dyDescent="0.25">
      <c r="B19" s="112">
        <v>28</v>
      </c>
      <c r="C19" s="126">
        <v>7359</v>
      </c>
      <c r="D19" s="127">
        <v>8463</v>
      </c>
      <c r="E19" s="128">
        <v>9199</v>
      </c>
      <c r="F19" s="126">
        <v>9547</v>
      </c>
      <c r="G19" s="127">
        <v>11456</v>
      </c>
      <c r="H19" s="127">
        <v>12485</v>
      </c>
      <c r="I19" s="127">
        <v>14301</v>
      </c>
      <c r="J19" s="127">
        <v>15711</v>
      </c>
      <c r="K19" s="127">
        <v>16670</v>
      </c>
      <c r="L19" s="127">
        <v>19901</v>
      </c>
      <c r="M19" s="129">
        <v>22178</v>
      </c>
      <c r="N19" s="126">
        <v>41334.75</v>
      </c>
      <c r="O19" s="127">
        <v>45256.38</v>
      </c>
      <c r="P19" s="127">
        <v>68814</v>
      </c>
      <c r="Q19" s="127">
        <v>80254.94</v>
      </c>
      <c r="R19" s="128">
        <v>94295.29</v>
      </c>
      <c r="S19" s="6"/>
      <c r="T19" s="6"/>
      <c r="V19" s="3"/>
      <c r="W19" s="3"/>
      <c r="Y19" s="3"/>
      <c r="Z19" s="3"/>
      <c r="AB19" s="6"/>
      <c r="AC19" s="6"/>
      <c r="AD19" s="6"/>
      <c r="AE19" s="6"/>
      <c r="AF19" s="6"/>
      <c r="AH19" s="6"/>
      <c r="AI19" s="6"/>
      <c r="AJ19" s="6"/>
      <c r="AK19" s="6"/>
      <c r="AL19" s="6"/>
      <c r="AN19" s="2"/>
      <c r="AO19" s="2"/>
      <c r="AP19" s="2"/>
      <c r="AQ19" s="2"/>
    </row>
    <row r="20" spans="2:43" x14ac:dyDescent="0.25">
      <c r="B20" s="112">
        <v>29</v>
      </c>
      <c r="C20" s="126">
        <v>7485</v>
      </c>
      <c r="D20" s="127">
        <v>8608</v>
      </c>
      <c r="E20" s="128">
        <v>9356</v>
      </c>
      <c r="F20" s="126">
        <v>9710</v>
      </c>
      <c r="G20" s="127">
        <v>11652</v>
      </c>
      <c r="H20" s="127">
        <v>12698</v>
      </c>
      <c r="I20" s="127">
        <v>14404</v>
      </c>
      <c r="J20" s="127">
        <v>15826</v>
      </c>
      <c r="K20" s="127">
        <v>16791</v>
      </c>
      <c r="L20" s="127">
        <v>20182</v>
      </c>
      <c r="M20" s="129">
        <v>22490</v>
      </c>
      <c r="N20" s="126">
        <v>42040.71</v>
      </c>
      <c r="O20" s="127">
        <v>46019.64</v>
      </c>
      <c r="P20" s="127">
        <v>69214.92</v>
      </c>
      <c r="Q20" s="127">
        <v>81750.460000000006</v>
      </c>
      <c r="R20" s="128">
        <v>95787.07</v>
      </c>
      <c r="S20" s="6"/>
      <c r="T20" s="6"/>
      <c r="V20" s="3"/>
      <c r="W20" s="3"/>
      <c r="Y20" s="3"/>
      <c r="Z20" s="3"/>
      <c r="AB20" s="6"/>
      <c r="AC20" s="6"/>
      <c r="AD20" s="6"/>
      <c r="AE20" s="6"/>
      <c r="AF20" s="6"/>
      <c r="AH20" s="6"/>
      <c r="AI20" s="6"/>
      <c r="AJ20" s="6"/>
      <c r="AK20" s="6"/>
      <c r="AL20" s="6"/>
      <c r="AN20" s="2"/>
      <c r="AO20" s="2"/>
      <c r="AP20" s="2"/>
      <c r="AQ20" s="2"/>
    </row>
    <row r="21" spans="2:43" x14ac:dyDescent="0.25">
      <c r="B21" s="112">
        <v>30</v>
      </c>
      <c r="C21" s="126">
        <v>7611</v>
      </c>
      <c r="D21" s="127">
        <v>8753</v>
      </c>
      <c r="E21" s="128">
        <v>9514</v>
      </c>
      <c r="F21" s="126">
        <v>9874</v>
      </c>
      <c r="G21" s="127">
        <v>11849</v>
      </c>
      <c r="H21" s="127">
        <v>12912</v>
      </c>
      <c r="I21" s="127">
        <v>14428</v>
      </c>
      <c r="J21" s="127">
        <v>15851</v>
      </c>
      <c r="K21" s="127">
        <v>16818</v>
      </c>
      <c r="L21" s="127">
        <v>20453</v>
      </c>
      <c r="M21" s="129">
        <v>22793</v>
      </c>
      <c r="N21" s="126">
        <v>42760.78</v>
      </c>
      <c r="O21" s="127">
        <v>46798.17</v>
      </c>
      <c r="P21" s="127">
        <v>69661.22</v>
      </c>
      <c r="Q21" s="127">
        <v>82046.850000000006</v>
      </c>
      <c r="R21" s="128">
        <v>97308.68</v>
      </c>
      <c r="S21" s="6"/>
      <c r="T21" s="6"/>
      <c r="V21" s="3"/>
      <c r="W21" s="3"/>
      <c r="Y21" s="3"/>
      <c r="Z21" s="3"/>
      <c r="AB21" s="6"/>
      <c r="AC21" s="6"/>
      <c r="AD21" s="6"/>
      <c r="AE21" s="6"/>
      <c r="AF21" s="6"/>
      <c r="AH21" s="6"/>
      <c r="AI21" s="6"/>
      <c r="AJ21" s="6"/>
      <c r="AK21" s="6"/>
      <c r="AL21" s="6"/>
      <c r="AN21" s="2"/>
      <c r="AO21" s="2"/>
      <c r="AP21" s="2"/>
      <c r="AQ21" s="2"/>
    </row>
    <row r="22" spans="2:43" x14ac:dyDescent="0.25">
      <c r="B22" s="112">
        <v>31</v>
      </c>
      <c r="C22" s="126">
        <v>7736</v>
      </c>
      <c r="D22" s="127">
        <v>8897</v>
      </c>
      <c r="E22" s="128">
        <v>9670</v>
      </c>
      <c r="F22" s="126">
        <v>10036</v>
      </c>
      <c r="G22" s="127">
        <v>12043</v>
      </c>
      <c r="H22" s="127">
        <v>13124</v>
      </c>
      <c r="I22" s="127">
        <v>14479</v>
      </c>
      <c r="J22" s="127">
        <v>15921</v>
      </c>
      <c r="K22" s="127">
        <v>16892</v>
      </c>
      <c r="L22" s="127">
        <v>20963</v>
      </c>
      <c r="M22" s="129">
        <v>23361</v>
      </c>
      <c r="N22" s="126">
        <v>43495.25</v>
      </c>
      <c r="O22" s="127">
        <v>47592.27</v>
      </c>
      <c r="P22" s="127">
        <v>70177.64</v>
      </c>
      <c r="Q22" s="127">
        <v>82581.11</v>
      </c>
      <c r="R22" s="128">
        <v>98860.72</v>
      </c>
      <c r="S22" s="6"/>
      <c r="T22" s="6"/>
      <c r="V22" s="3"/>
      <c r="W22" s="3"/>
      <c r="Y22" s="3"/>
      <c r="Z22" s="3"/>
      <c r="AB22" s="6"/>
      <c r="AC22" s="6"/>
      <c r="AD22" s="6"/>
      <c r="AE22" s="6"/>
      <c r="AF22" s="6"/>
      <c r="AH22" s="6"/>
      <c r="AI22" s="6"/>
      <c r="AJ22" s="6"/>
      <c r="AK22" s="6"/>
      <c r="AL22" s="6"/>
      <c r="AN22" s="2"/>
      <c r="AO22" s="2"/>
      <c r="AP22" s="2"/>
      <c r="AQ22" s="2"/>
    </row>
    <row r="23" spans="2:43" x14ac:dyDescent="0.25">
      <c r="B23" s="112">
        <v>32</v>
      </c>
      <c r="C23" s="126">
        <v>7861</v>
      </c>
      <c r="D23" s="127">
        <v>9040</v>
      </c>
      <c r="E23" s="128">
        <v>9827</v>
      </c>
      <c r="F23" s="126">
        <v>10198</v>
      </c>
      <c r="G23" s="127">
        <v>12238</v>
      </c>
      <c r="H23" s="127">
        <v>13336</v>
      </c>
      <c r="I23" s="127">
        <v>14496</v>
      </c>
      <c r="J23" s="127">
        <v>15954</v>
      </c>
      <c r="K23" s="127">
        <v>16927</v>
      </c>
      <c r="L23" s="127">
        <v>21491</v>
      </c>
      <c r="M23" s="129">
        <v>23950</v>
      </c>
      <c r="N23" s="126">
        <v>44244.41</v>
      </c>
      <c r="O23" s="127">
        <v>48402.26</v>
      </c>
      <c r="P23" s="127">
        <v>71112.070000000007</v>
      </c>
      <c r="Q23" s="127">
        <v>83545.75</v>
      </c>
      <c r="R23" s="128">
        <v>100443.81</v>
      </c>
      <c r="S23" s="6"/>
      <c r="T23" s="6"/>
      <c r="V23" s="3"/>
      <c r="W23" s="3"/>
      <c r="Y23" s="3"/>
      <c r="Z23" s="3"/>
      <c r="AB23" s="6"/>
      <c r="AC23" s="6"/>
      <c r="AD23" s="6"/>
      <c r="AE23" s="6"/>
      <c r="AF23" s="6"/>
      <c r="AH23" s="6"/>
      <c r="AI23" s="6"/>
      <c r="AJ23" s="6"/>
      <c r="AK23" s="6"/>
      <c r="AL23" s="6"/>
      <c r="AN23" s="2"/>
      <c r="AO23" s="2"/>
      <c r="AP23" s="2"/>
      <c r="AQ23" s="2"/>
    </row>
    <row r="24" spans="2:43" x14ac:dyDescent="0.25">
      <c r="B24" s="112">
        <v>33</v>
      </c>
      <c r="C24" s="126">
        <v>7988</v>
      </c>
      <c r="D24" s="127">
        <v>9186</v>
      </c>
      <c r="E24" s="128">
        <v>9985</v>
      </c>
      <c r="F24" s="126">
        <v>10362</v>
      </c>
      <c r="G24" s="127">
        <v>12434</v>
      </c>
      <c r="H24" s="127">
        <v>13550</v>
      </c>
      <c r="I24" s="127">
        <v>14498</v>
      </c>
      <c r="J24" s="127">
        <v>15970</v>
      </c>
      <c r="K24" s="127">
        <v>16944</v>
      </c>
      <c r="L24" s="127">
        <v>22033</v>
      </c>
      <c r="M24" s="129">
        <v>24553</v>
      </c>
      <c r="N24" s="126">
        <v>45008.55</v>
      </c>
      <c r="O24" s="127">
        <v>49228.44</v>
      </c>
      <c r="P24" s="127">
        <v>71767.37</v>
      </c>
      <c r="Q24" s="127">
        <v>84872.77</v>
      </c>
      <c r="R24" s="128">
        <v>102058.56</v>
      </c>
      <c r="S24" s="6"/>
      <c r="T24" s="6"/>
      <c r="V24" s="3"/>
      <c r="W24" s="3"/>
      <c r="Y24" s="3"/>
      <c r="Z24" s="3"/>
      <c r="AB24" s="6"/>
      <c r="AC24" s="6"/>
      <c r="AD24" s="6"/>
      <c r="AE24" s="6"/>
      <c r="AF24" s="6"/>
      <c r="AH24" s="6"/>
      <c r="AI24" s="6"/>
      <c r="AJ24" s="6"/>
      <c r="AK24" s="6"/>
      <c r="AL24" s="6"/>
      <c r="AN24" s="2"/>
      <c r="AO24" s="2"/>
      <c r="AP24" s="2"/>
      <c r="AQ24" s="2"/>
    </row>
    <row r="25" spans="2:43" x14ac:dyDescent="0.25">
      <c r="B25" s="112">
        <v>34</v>
      </c>
      <c r="C25" s="126">
        <v>8113</v>
      </c>
      <c r="D25" s="127">
        <v>9329</v>
      </c>
      <c r="E25" s="128">
        <v>10141</v>
      </c>
      <c r="F25" s="126">
        <v>10524</v>
      </c>
      <c r="G25" s="127">
        <v>12629</v>
      </c>
      <c r="H25" s="127">
        <v>13762</v>
      </c>
      <c r="I25" s="127">
        <v>14572</v>
      </c>
      <c r="J25" s="127">
        <v>16076</v>
      </c>
      <c r="K25" s="127">
        <v>17057</v>
      </c>
      <c r="L25" s="127">
        <v>22567</v>
      </c>
      <c r="M25" s="129">
        <v>25149</v>
      </c>
      <c r="N25" s="126">
        <v>45787.98</v>
      </c>
      <c r="O25" s="127">
        <v>50071.14</v>
      </c>
      <c r="P25" s="127">
        <v>73089.539999999994</v>
      </c>
      <c r="Q25" s="127">
        <v>85696.41</v>
      </c>
      <c r="R25" s="128">
        <v>103705.60000000001</v>
      </c>
      <c r="S25" s="6"/>
      <c r="T25" s="6"/>
      <c r="V25" s="3"/>
      <c r="W25" s="3"/>
      <c r="Y25" s="3"/>
      <c r="Z25" s="3"/>
      <c r="AB25" s="6"/>
      <c r="AC25" s="6"/>
      <c r="AD25" s="6"/>
      <c r="AE25" s="6"/>
      <c r="AF25" s="6"/>
      <c r="AH25" s="6"/>
      <c r="AI25" s="6"/>
      <c r="AJ25" s="6"/>
      <c r="AK25" s="6"/>
      <c r="AL25" s="6"/>
      <c r="AN25" s="2"/>
      <c r="AO25" s="2"/>
      <c r="AP25" s="2"/>
      <c r="AQ25" s="2"/>
    </row>
    <row r="26" spans="2:43" x14ac:dyDescent="0.25">
      <c r="B26" s="112">
        <v>35</v>
      </c>
      <c r="C26" s="126">
        <v>8237</v>
      </c>
      <c r="D26" s="127">
        <v>9473</v>
      </c>
      <c r="E26" s="128">
        <v>10297</v>
      </c>
      <c r="F26" s="126">
        <v>10686</v>
      </c>
      <c r="G26" s="127">
        <v>12823</v>
      </c>
      <c r="H26" s="127">
        <v>13974</v>
      </c>
      <c r="I26" s="127">
        <v>14796</v>
      </c>
      <c r="J26" s="127">
        <v>16107</v>
      </c>
      <c r="K26" s="127">
        <v>17089</v>
      </c>
      <c r="L26" s="127">
        <v>23244</v>
      </c>
      <c r="M26" s="129">
        <v>25903</v>
      </c>
      <c r="N26" s="126">
        <v>46583</v>
      </c>
      <c r="O26" s="127">
        <v>50930.7</v>
      </c>
      <c r="P26" s="127">
        <v>74448.84</v>
      </c>
      <c r="Q26" s="127">
        <v>87782.42</v>
      </c>
      <c r="R26" s="128">
        <v>105385.58</v>
      </c>
      <c r="S26" s="6"/>
      <c r="T26" s="6"/>
      <c r="V26" s="3"/>
      <c r="W26" s="3"/>
      <c r="Y26" s="3"/>
      <c r="Z26" s="3"/>
      <c r="AB26" s="6"/>
      <c r="AC26" s="6"/>
      <c r="AD26" s="6"/>
      <c r="AE26" s="6"/>
      <c r="AF26" s="6"/>
      <c r="AH26" s="6"/>
      <c r="AI26" s="6"/>
      <c r="AJ26" s="6"/>
      <c r="AK26" s="6"/>
      <c r="AL26" s="6"/>
      <c r="AN26" s="2"/>
      <c r="AO26" s="2"/>
      <c r="AP26" s="2"/>
      <c r="AQ26" s="2"/>
    </row>
    <row r="27" spans="2:43" x14ac:dyDescent="0.25">
      <c r="B27" s="112">
        <v>36</v>
      </c>
      <c r="C27" s="126">
        <v>8557</v>
      </c>
      <c r="D27" s="127">
        <v>9840</v>
      </c>
      <c r="E27" s="128">
        <v>10696</v>
      </c>
      <c r="F27" s="126">
        <v>11100</v>
      </c>
      <c r="G27" s="127">
        <v>13320</v>
      </c>
      <c r="H27" s="127">
        <v>14515</v>
      </c>
      <c r="I27" s="127">
        <v>15369</v>
      </c>
      <c r="J27" s="127">
        <v>16223</v>
      </c>
      <c r="K27" s="127">
        <v>17213</v>
      </c>
      <c r="L27" s="127">
        <v>23552</v>
      </c>
      <c r="M27" s="129">
        <v>26246</v>
      </c>
      <c r="N27" s="126">
        <v>47393.91</v>
      </c>
      <c r="O27" s="127">
        <v>51807.45</v>
      </c>
      <c r="P27" s="127">
        <v>76825.460000000006</v>
      </c>
      <c r="Q27" s="127">
        <v>89390.56</v>
      </c>
      <c r="R27" s="128">
        <v>107099.16</v>
      </c>
      <c r="S27" s="6"/>
      <c r="T27" s="6"/>
      <c r="V27" s="3"/>
      <c r="W27" s="3"/>
      <c r="Y27" s="3"/>
      <c r="Z27" s="3"/>
      <c r="AB27" s="6"/>
      <c r="AC27" s="6"/>
      <c r="AD27" s="6"/>
      <c r="AE27" s="6"/>
      <c r="AF27" s="6"/>
      <c r="AH27" s="6"/>
      <c r="AI27" s="6"/>
      <c r="AJ27" s="6"/>
      <c r="AK27" s="6"/>
      <c r="AL27" s="6"/>
      <c r="AN27" s="2"/>
      <c r="AO27" s="2"/>
      <c r="AP27" s="2"/>
      <c r="AQ27" s="2"/>
    </row>
    <row r="28" spans="2:43" x14ac:dyDescent="0.25">
      <c r="B28" s="112">
        <v>37</v>
      </c>
      <c r="C28" s="126">
        <v>8905</v>
      </c>
      <c r="D28" s="127">
        <v>10241</v>
      </c>
      <c r="E28" s="128">
        <v>11131</v>
      </c>
      <c r="F28" s="126">
        <v>11552</v>
      </c>
      <c r="G28" s="127">
        <v>13862</v>
      </c>
      <c r="H28" s="127">
        <v>15106</v>
      </c>
      <c r="I28" s="127">
        <v>15995</v>
      </c>
      <c r="J28" s="127">
        <v>16884</v>
      </c>
      <c r="K28" s="127">
        <v>17914</v>
      </c>
      <c r="L28" s="127">
        <v>23961</v>
      </c>
      <c r="M28" s="129">
        <v>26702</v>
      </c>
      <c r="N28" s="126">
        <v>48221.05</v>
      </c>
      <c r="O28" s="127">
        <v>52701.74</v>
      </c>
      <c r="P28" s="127">
        <v>79202.080000000002</v>
      </c>
      <c r="Q28" s="127">
        <v>91343.33</v>
      </c>
      <c r="R28" s="128">
        <v>108847.02</v>
      </c>
      <c r="S28" s="6"/>
      <c r="T28" s="6"/>
      <c r="V28" s="3"/>
      <c r="W28" s="3"/>
      <c r="Y28" s="3"/>
      <c r="Z28" s="3"/>
      <c r="AB28" s="6"/>
      <c r="AC28" s="6"/>
      <c r="AD28" s="6"/>
      <c r="AE28" s="6"/>
      <c r="AF28" s="6"/>
      <c r="AH28" s="6"/>
      <c r="AI28" s="6"/>
      <c r="AJ28" s="6"/>
      <c r="AK28" s="6"/>
      <c r="AL28" s="6"/>
      <c r="AN28" s="2"/>
      <c r="AO28" s="2"/>
      <c r="AP28" s="2"/>
      <c r="AQ28" s="2"/>
    </row>
    <row r="29" spans="2:43" x14ac:dyDescent="0.25">
      <c r="B29" s="112">
        <v>38</v>
      </c>
      <c r="C29" s="126">
        <v>9286</v>
      </c>
      <c r="D29" s="127">
        <v>10679</v>
      </c>
      <c r="E29" s="128">
        <v>11607</v>
      </c>
      <c r="F29" s="126">
        <v>12046</v>
      </c>
      <c r="G29" s="127">
        <v>14455</v>
      </c>
      <c r="H29" s="127">
        <v>15752</v>
      </c>
      <c r="I29" s="127">
        <v>16679</v>
      </c>
      <c r="J29" s="127">
        <v>17606</v>
      </c>
      <c r="K29" s="127">
        <v>18680</v>
      </c>
      <c r="L29" s="127">
        <v>24388</v>
      </c>
      <c r="M29" s="129">
        <v>27178</v>
      </c>
      <c r="N29" s="126">
        <v>49064.72</v>
      </c>
      <c r="O29" s="127">
        <v>53613.91</v>
      </c>
      <c r="P29" s="127">
        <v>79818.37</v>
      </c>
      <c r="Q29" s="127">
        <v>93346.72</v>
      </c>
      <c r="R29" s="128">
        <v>110629.83</v>
      </c>
      <c r="S29" s="6"/>
      <c r="T29" s="6"/>
      <c r="V29" s="3"/>
      <c r="W29" s="3"/>
      <c r="Y29" s="3"/>
      <c r="Z29" s="3"/>
      <c r="AB29" s="6"/>
      <c r="AC29" s="6"/>
      <c r="AD29" s="6"/>
      <c r="AE29" s="6"/>
      <c r="AF29" s="6"/>
      <c r="AH29" s="6"/>
      <c r="AI29" s="6"/>
      <c r="AJ29" s="6"/>
      <c r="AK29" s="6"/>
      <c r="AL29" s="6"/>
      <c r="AN29" s="2"/>
      <c r="AO29" s="2"/>
      <c r="AP29" s="2"/>
      <c r="AQ29" s="2"/>
    </row>
    <row r="30" spans="2:43" x14ac:dyDescent="0.25">
      <c r="B30" s="112">
        <v>39</v>
      </c>
      <c r="C30" s="126">
        <v>9748</v>
      </c>
      <c r="D30" s="127">
        <v>11211</v>
      </c>
      <c r="E30" s="128">
        <v>12185</v>
      </c>
      <c r="F30" s="126">
        <v>12646</v>
      </c>
      <c r="G30" s="127">
        <v>15175</v>
      </c>
      <c r="H30" s="127">
        <v>16537</v>
      </c>
      <c r="I30" s="127">
        <v>17510</v>
      </c>
      <c r="J30" s="127">
        <v>18483</v>
      </c>
      <c r="K30" s="127">
        <v>19610</v>
      </c>
      <c r="L30" s="127">
        <v>24877</v>
      </c>
      <c r="M30" s="129">
        <v>27723</v>
      </c>
      <c r="N30" s="126">
        <v>49774.34</v>
      </c>
      <c r="O30" s="127">
        <v>54037.67</v>
      </c>
      <c r="P30" s="127">
        <v>80012.740000000005</v>
      </c>
      <c r="Q30" s="127">
        <v>100082.89</v>
      </c>
      <c r="R30" s="128">
        <v>111344.29</v>
      </c>
      <c r="S30" s="6"/>
      <c r="T30" s="6"/>
      <c r="V30" s="3"/>
      <c r="W30" s="3"/>
      <c r="Y30" s="3"/>
      <c r="Z30" s="3"/>
      <c r="AB30" s="6"/>
      <c r="AC30" s="6"/>
      <c r="AD30" s="6"/>
      <c r="AE30" s="6"/>
      <c r="AF30" s="6"/>
      <c r="AH30" s="6"/>
      <c r="AI30" s="6"/>
      <c r="AJ30" s="6"/>
      <c r="AK30" s="6"/>
      <c r="AL30" s="6"/>
      <c r="AN30" s="2"/>
      <c r="AO30" s="2"/>
      <c r="AP30" s="2"/>
      <c r="AQ30" s="2"/>
    </row>
    <row r="31" spans="2:43" x14ac:dyDescent="0.25">
      <c r="B31" s="112">
        <v>40</v>
      </c>
      <c r="C31" s="126">
        <v>10246</v>
      </c>
      <c r="D31" s="127">
        <v>11783</v>
      </c>
      <c r="E31" s="128">
        <v>12808</v>
      </c>
      <c r="F31" s="126">
        <v>13292</v>
      </c>
      <c r="G31" s="127">
        <v>15950</v>
      </c>
      <c r="H31" s="127">
        <v>17382</v>
      </c>
      <c r="I31" s="127">
        <v>18404</v>
      </c>
      <c r="J31" s="127">
        <v>19427</v>
      </c>
      <c r="K31" s="127">
        <v>20612</v>
      </c>
      <c r="L31" s="127">
        <v>25357</v>
      </c>
      <c r="M31" s="129">
        <v>28258</v>
      </c>
      <c r="N31" s="126">
        <v>50608.43</v>
      </c>
      <c r="O31" s="127">
        <v>54905.55</v>
      </c>
      <c r="P31" s="127">
        <v>80519.149999999994</v>
      </c>
      <c r="Q31" s="127">
        <v>101083.72</v>
      </c>
      <c r="R31" s="128">
        <v>112058.74</v>
      </c>
      <c r="S31" s="6"/>
      <c r="T31" s="6"/>
      <c r="V31" s="3"/>
      <c r="W31" s="3"/>
      <c r="Y31" s="3"/>
      <c r="Z31" s="3"/>
      <c r="AB31" s="6"/>
      <c r="AC31" s="6"/>
      <c r="AD31" s="6"/>
      <c r="AE31" s="6"/>
      <c r="AF31" s="6"/>
      <c r="AH31" s="6"/>
      <c r="AI31" s="6"/>
      <c r="AJ31" s="6"/>
      <c r="AK31" s="6"/>
      <c r="AL31" s="6"/>
      <c r="AN31" s="2"/>
      <c r="AO31" s="2"/>
      <c r="AP31" s="2"/>
      <c r="AQ31" s="2"/>
    </row>
    <row r="32" spans="2:43" x14ac:dyDescent="0.25">
      <c r="B32" s="112">
        <v>41</v>
      </c>
      <c r="C32" s="126">
        <v>11026</v>
      </c>
      <c r="D32" s="127">
        <v>12679</v>
      </c>
      <c r="E32" s="128">
        <v>13782</v>
      </c>
      <c r="F32" s="126">
        <v>14303</v>
      </c>
      <c r="G32" s="127">
        <v>17164</v>
      </c>
      <c r="H32" s="127">
        <v>18704</v>
      </c>
      <c r="I32" s="127">
        <v>19804</v>
      </c>
      <c r="J32" s="127">
        <v>20904</v>
      </c>
      <c r="K32" s="127">
        <v>22180</v>
      </c>
      <c r="L32" s="127">
        <v>26286</v>
      </c>
      <c r="M32" s="129">
        <v>29293</v>
      </c>
      <c r="N32" s="126">
        <v>50919.62</v>
      </c>
      <c r="O32" s="127">
        <v>55187.55</v>
      </c>
      <c r="P32" s="127">
        <v>82117.929999999993</v>
      </c>
      <c r="Q32" s="127">
        <v>101211.25</v>
      </c>
      <c r="R32" s="128">
        <v>112146.7</v>
      </c>
      <c r="S32" s="6"/>
      <c r="T32" s="6"/>
      <c r="V32" s="3"/>
      <c r="W32" s="3"/>
      <c r="Y32" s="3"/>
      <c r="Z32" s="3"/>
      <c r="AB32" s="6"/>
      <c r="AC32" s="6"/>
      <c r="AD32" s="6"/>
      <c r="AE32" s="6"/>
      <c r="AF32" s="6"/>
      <c r="AH32" s="6"/>
      <c r="AI32" s="6"/>
      <c r="AJ32" s="6"/>
      <c r="AK32" s="6"/>
      <c r="AL32" s="6"/>
      <c r="AN32" s="2"/>
      <c r="AO32" s="2"/>
      <c r="AP32" s="2"/>
      <c r="AQ32" s="2"/>
    </row>
    <row r="33" spans="2:43" x14ac:dyDescent="0.25">
      <c r="B33" s="112">
        <v>42</v>
      </c>
      <c r="C33" s="126">
        <v>11600</v>
      </c>
      <c r="D33" s="127">
        <v>13340</v>
      </c>
      <c r="E33" s="128">
        <v>14500</v>
      </c>
      <c r="F33" s="126">
        <v>15048</v>
      </c>
      <c r="G33" s="127">
        <v>18058</v>
      </c>
      <c r="H33" s="127">
        <v>19678</v>
      </c>
      <c r="I33" s="127">
        <v>20836</v>
      </c>
      <c r="J33" s="127">
        <v>21993</v>
      </c>
      <c r="K33" s="127">
        <v>23335</v>
      </c>
      <c r="L33" s="127">
        <v>27026</v>
      </c>
      <c r="M33" s="129">
        <v>30118</v>
      </c>
      <c r="N33" s="126">
        <v>51241.81</v>
      </c>
      <c r="O33" s="127">
        <v>55480.12</v>
      </c>
      <c r="P33" s="127">
        <v>83507.240000000005</v>
      </c>
      <c r="Q33" s="127">
        <v>101322.24000000001</v>
      </c>
      <c r="R33" s="128">
        <v>113166.41</v>
      </c>
      <c r="S33" s="6"/>
      <c r="T33" s="6"/>
      <c r="V33" s="3"/>
      <c r="W33" s="3"/>
      <c r="Y33" s="3"/>
      <c r="Z33" s="3"/>
      <c r="AB33" s="6"/>
      <c r="AC33" s="6"/>
      <c r="AD33" s="6"/>
      <c r="AE33" s="6"/>
      <c r="AF33" s="6"/>
      <c r="AH33" s="6"/>
      <c r="AI33" s="6"/>
      <c r="AJ33" s="6"/>
      <c r="AK33" s="6"/>
      <c r="AL33" s="6"/>
      <c r="AN33" s="2"/>
      <c r="AO33" s="2"/>
      <c r="AP33" s="2"/>
      <c r="AQ33" s="2"/>
    </row>
    <row r="34" spans="2:43" x14ac:dyDescent="0.25">
      <c r="B34" s="112">
        <v>43</v>
      </c>
      <c r="C34" s="126">
        <v>12215</v>
      </c>
      <c r="D34" s="127">
        <v>14047</v>
      </c>
      <c r="E34" s="128">
        <v>15269</v>
      </c>
      <c r="F34" s="126">
        <v>15846</v>
      </c>
      <c r="G34" s="127">
        <v>19015</v>
      </c>
      <c r="H34" s="127">
        <v>20722</v>
      </c>
      <c r="I34" s="127">
        <v>21941</v>
      </c>
      <c r="J34" s="127">
        <v>23160</v>
      </c>
      <c r="K34" s="127">
        <v>24572</v>
      </c>
      <c r="L34" s="127">
        <v>27528</v>
      </c>
      <c r="M34" s="129">
        <v>31563</v>
      </c>
      <c r="N34" s="126">
        <v>53090.27</v>
      </c>
      <c r="O34" s="127">
        <v>57611.4</v>
      </c>
      <c r="P34" s="127">
        <v>84896.54</v>
      </c>
      <c r="Q34" s="127">
        <v>101433.23</v>
      </c>
      <c r="R34" s="128">
        <v>116237.6</v>
      </c>
      <c r="S34" s="6"/>
      <c r="T34" s="6"/>
      <c r="V34" s="3"/>
      <c r="W34" s="3"/>
      <c r="Y34" s="3"/>
      <c r="Z34" s="3"/>
      <c r="AB34" s="6"/>
      <c r="AC34" s="6"/>
      <c r="AD34" s="6"/>
      <c r="AE34" s="6"/>
      <c r="AF34" s="6"/>
      <c r="AH34" s="6"/>
      <c r="AI34" s="6"/>
      <c r="AJ34" s="6"/>
      <c r="AK34" s="6"/>
      <c r="AL34" s="6"/>
      <c r="AN34" s="2"/>
      <c r="AO34" s="2"/>
      <c r="AP34" s="2"/>
      <c r="AQ34" s="2"/>
    </row>
    <row r="35" spans="2:43" x14ac:dyDescent="0.25">
      <c r="B35" s="112">
        <v>44</v>
      </c>
      <c r="C35" s="126">
        <v>12811</v>
      </c>
      <c r="D35" s="127">
        <v>14733</v>
      </c>
      <c r="E35" s="128">
        <v>16014</v>
      </c>
      <c r="F35" s="126">
        <v>16619</v>
      </c>
      <c r="G35" s="127">
        <v>19943</v>
      </c>
      <c r="H35" s="127">
        <v>21733</v>
      </c>
      <c r="I35" s="127">
        <v>23011</v>
      </c>
      <c r="J35" s="127">
        <v>24289</v>
      </c>
      <c r="K35" s="127">
        <v>25771</v>
      </c>
      <c r="L35" s="127">
        <v>28389</v>
      </c>
      <c r="M35" s="129">
        <v>33257</v>
      </c>
      <c r="N35" s="126">
        <v>54040.39</v>
      </c>
      <c r="O35" s="127">
        <v>58638.65</v>
      </c>
      <c r="P35" s="127">
        <v>85621.79</v>
      </c>
      <c r="Q35" s="127">
        <v>101905.74</v>
      </c>
      <c r="R35" s="128">
        <v>118245.33</v>
      </c>
      <c r="S35" s="6"/>
      <c r="T35" s="6"/>
      <c r="V35" s="3"/>
      <c r="W35" s="3"/>
      <c r="Y35" s="3"/>
      <c r="Z35" s="3"/>
      <c r="AB35" s="6"/>
      <c r="AC35" s="6"/>
      <c r="AD35" s="6"/>
      <c r="AE35" s="6"/>
      <c r="AF35" s="6"/>
      <c r="AH35" s="6"/>
      <c r="AI35" s="6"/>
      <c r="AJ35" s="6"/>
      <c r="AK35" s="6"/>
      <c r="AL35" s="6"/>
      <c r="AN35" s="2"/>
      <c r="AO35" s="2"/>
      <c r="AP35" s="2"/>
      <c r="AQ35" s="2"/>
    </row>
    <row r="36" spans="2:43" x14ac:dyDescent="0.25">
      <c r="B36" s="112">
        <v>45</v>
      </c>
      <c r="C36" s="126">
        <v>13448</v>
      </c>
      <c r="D36" s="127">
        <v>15465</v>
      </c>
      <c r="E36" s="128">
        <v>16810</v>
      </c>
      <c r="F36" s="126">
        <v>17445</v>
      </c>
      <c r="G36" s="127">
        <v>20934</v>
      </c>
      <c r="H36" s="127">
        <v>22813</v>
      </c>
      <c r="I36" s="127">
        <v>24155</v>
      </c>
      <c r="J36" s="127">
        <v>25497</v>
      </c>
      <c r="K36" s="127">
        <v>27052</v>
      </c>
      <c r="L36" s="127">
        <v>29157</v>
      </c>
      <c r="M36" s="129">
        <v>35074</v>
      </c>
      <c r="N36" s="126">
        <v>56594.15</v>
      </c>
      <c r="O36" s="127">
        <v>61437.48</v>
      </c>
      <c r="P36" s="127">
        <v>88610.29</v>
      </c>
      <c r="Q36" s="127">
        <v>103198.06</v>
      </c>
      <c r="R36" s="128">
        <v>122735.43</v>
      </c>
      <c r="S36" s="6"/>
      <c r="T36" s="6"/>
      <c r="V36" s="3"/>
      <c r="W36" s="3"/>
      <c r="Y36" s="3"/>
      <c r="Z36" s="3"/>
      <c r="AB36" s="6"/>
      <c r="AC36" s="6"/>
      <c r="AD36" s="6"/>
      <c r="AE36" s="6"/>
      <c r="AF36" s="6"/>
      <c r="AH36" s="6"/>
      <c r="AI36" s="6"/>
      <c r="AJ36" s="6"/>
      <c r="AK36" s="6"/>
      <c r="AL36" s="6"/>
      <c r="AN36" s="2"/>
      <c r="AO36" s="2"/>
      <c r="AP36" s="2"/>
      <c r="AQ36" s="2"/>
    </row>
    <row r="37" spans="2:43" x14ac:dyDescent="0.25">
      <c r="B37" s="112">
        <v>46</v>
      </c>
      <c r="C37" s="126">
        <v>14128</v>
      </c>
      <c r="D37" s="127">
        <v>16247</v>
      </c>
      <c r="E37" s="128">
        <v>17659</v>
      </c>
      <c r="F37" s="126">
        <v>18327</v>
      </c>
      <c r="G37" s="127">
        <v>21992</v>
      </c>
      <c r="H37" s="127">
        <v>23966</v>
      </c>
      <c r="I37" s="127">
        <v>25376</v>
      </c>
      <c r="J37" s="127">
        <v>26786</v>
      </c>
      <c r="K37" s="127">
        <v>28420</v>
      </c>
      <c r="L37" s="127">
        <v>30279</v>
      </c>
      <c r="M37" s="129">
        <v>37077</v>
      </c>
      <c r="N37" s="126">
        <v>57787.3</v>
      </c>
      <c r="O37" s="127">
        <v>62727.5</v>
      </c>
      <c r="P37" s="127">
        <v>90238.34</v>
      </c>
      <c r="Q37" s="127">
        <v>106078.68</v>
      </c>
      <c r="R37" s="128">
        <v>125256.73</v>
      </c>
      <c r="S37" s="6"/>
      <c r="T37" s="6"/>
      <c r="V37" s="3"/>
      <c r="W37" s="3"/>
      <c r="Y37" s="3"/>
      <c r="Z37" s="3"/>
      <c r="AB37" s="6"/>
      <c r="AC37" s="6"/>
      <c r="AD37" s="6"/>
      <c r="AE37" s="6"/>
      <c r="AF37" s="6"/>
      <c r="AH37" s="6"/>
      <c r="AI37" s="6"/>
      <c r="AJ37" s="6"/>
      <c r="AK37" s="6"/>
      <c r="AL37" s="6"/>
      <c r="AN37" s="2"/>
      <c r="AO37" s="2"/>
      <c r="AP37" s="2"/>
      <c r="AQ37" s="2"/>
    </row>
    <row r="38" spans="2:43" x14ac:dyDescent="0.25">
      <c r="B38" s="112">
        <v>47</v>
      </c>
      <c r="C38" s="126">
        <v>14848</v>
      </c>
      <c r="D38" s="127">
        <v>17076</v>
      </c>
      <c r="E38" s="128">
        <v>18560</v>
      </c>
      <c r="F38" s="126">
        <v>19262</v>
      </c>
      <c r="G38" s="127">
        <v>23114</v>
      </c>
      <c r="H38" s="127">
        <v>25189</v>
      </c>
      <c r="I38" s="127">
        <v>26670</v>
      </c>
      <c r="J38" s="127">
        <v>28152</v>
      </c>
      <c r="K38" s="127">
        <v>29870</v>
      </c>
      <c r="L38" s="127">
        <v>31976</v>
      </c>
      <c r="M38" s="129">
        <v>39243</v>
      </c>
      <c r="N38" s="126">
        <v>58943.05</v>
      </c>
      <c r="O38" s="127">
        <v>63982.05</v>
      </c>
      <c r="P38" s="127">
        <v>92043.11</v>
      </c>
      <c r="Q38" s="127">
        <v>108200.25</v>
      </c>
      <c r="R38" s="128">
        <v>127761.87</v>
      </c>
      <c r="S38" s="6"/>
      <c r="T38" s="6"/>
      <c r="V38" s="3"/>
      <c r="W38" s="3"/>
      <c r="Y38" s="3"/>
      <c r="Z38" s="3"/>
      <c r="AB38" s="6"/>
      <c r="AC38" s="6"/>
      <c r="AD38" s="6"/>
      <c r="AE38" s="6"/>
      <c r="AF38" s="6"/>
      <c r="AH38" s="6"/>
      <c r="AI38" s="6"/>
      <c r="AJ38" s="6"/>
      <c r="AK38" s="6"/>
      <c r="AL38" s="6"/>
      <c r="AN38" s="2"/>
      <c r="AO38" s="2"/>
      <c r="AP38" s="2"/>
      <c r="AQ38" s="2"/>
    </row>
    <row r="39" spans="2:43" x14ac:dyDescent="0.25">
      <c r="B39" s="112">
        <v>48</v>
      </c>
      <c r="C39" s="126">
        <v>15615</v>
      </c>
      <c r="D39" s="127">
        <v>17957</v>
      </c>
      <c r="E39" s="128">
        <v>19518</v>
      </c>
      <c r="F39" s="126">
        <v>20256</v>
      </c>
      <c r="G39" s="127">
        <v>24307</v>
      </c>
      <c r="H39" s="127">
        <v>26489</v>
      </c>
      <c r="I39" s="127">
        <v>28047</v>
      </c>
      <c r="J39" s="127">
        <v>29605</v>
      </c>
      <c r="K39" s="127">
        <v>31411</v>
      </c>
      <c r="L39" s="127">
        <v>33808</v>
      </c>
      <c r="M39" s="129">
        <v>41492</v>
      </c>
      <c r="N39" s="126">
        <v>60121.91</v>
      </c>
      <c r="O39" s="127">
        <v>65261.69</v>
      </c>
      <c r="P39" s="127">
        <v>93883.97</v>
      </c>
      <c r="Q39" s="127">
        <v>110364.26</v>
      </c>
      <c r="R39" s="128">
        <v>130317.11</v>
      </c>
      <c r="S39" s="6"/>
      <c r="T39" s="6"/>
      <c r="V39" s="3"/>
      <c r="W39" s="3"/>
      <c r="Y39" s="3"/>
      <c r="Z39" s="3"/>
      <c r="AB39" s="6"/>
      <c r="AC39" s="6"/>
      <c r="AD39" s="6"/>
      <c r="AE39" s="6"/>
      <c r="AF39" s="6"/>
      <c r="AH39" s="6"/>
      <c r="AI39" s="6"/>
      <c r="AJ39" s="6"/>
      <c r="AK39" s="6"/>
      <c r="AL39" s="6"/>
      <c r="AN39" s="2"/>
      <c r="AO39" s="2"/>
      <c r="AP39" s="2"/>
      <c r="AQ39" s="2"/>
    </row>
    <row r="40" spans="2:43" x14ac:dyDescent="0.25">
      <c r="B40" s="112">
        <v>49</v>
      </c>
      <c r="C40" s="126">
        <v>16427</v>
      </c>
      <c r="D40" s="127">
        <v>18891</v>
      </c>
      <c r="E40" s="128">
        <v>20534</v>
      </c>
      <c r="F40" s="126">
        <v>21310</v>
      </c>
      <c r="G40" s="127">
        <v>25572</v>
      </c>
      <c r="H40" s="127">
        <v>27867</v>
      </c>
      <c r="I40" s="127">
        <v>29506</v>
      </c>
      <c r="J40" s="127">
        <v>31145</v>
      </c>
      <c r="K40" s="127">
        <v>33045</v>
      </c>
      <c r="L40" s="127">
        <v>35732</v>
      </c>
      <c r="M40" s="129">
        <v>43853</v>
      </c>
      <c r="N40" s="126">
        <v>61324.35</v>
      </c>
      <c r="O40" s="127">
        <v>66566.929999999993</v>
      </c>
      <c r="P40" s="127">
        <v>95761.65</v>
      </c>
      <c r="Q40" s="127">
        <v>112571.54</v>
      </c>
      <c r="R40" s="128">
        <v>132923.45000000001</v>
      </c>
      <c r="S40" s="6"/>
      <c r="T40" s="6"/>
      <c r="V40" s="3"/>
      <c r="W40" s="3"/>
      <c r="Y40" s="3"/>
      <c r="Z40" s="3"/>
      <c r="AB40" s="6"/>
      <c r="AC40" s="6"/>
      <c r="AD40" s="6"/>
      <c r="AE40" s="6"/>
      <c r="AF40" s="6"/>
      <c r="AH40" s="6"/>
      <c r="AI40" s="6"/>
      <c r="AJ40" s="6"/>
      <c r="AK40" s="6"/>
      <c r="AL40" s="6"/>
      <c r="AN40" s="2"/>
      <c r="AO40" s="2"/>
      <c r="AP40" s="2"/>
      <c r="AQ40" s="2"/>
    </row>
    <row r="41" spans="2:43" x14ac:dyDescent="0.25">
      <c r="B41" s="112">
        <v>50</v>
      </c>
      <c r="C41" s="126">
        <v>17285</v>
      </c>
      <c r="D41" s="127">
        <v>19878</v>
      </c>
      <c r="E41" s="128">
        <v>21606</v>
      </c>
      <c r="F41" s="126">
        <v>22423</v>
      </c>
      <c r="G41" s="127">
        <v>26908</v>
      </c>
      <c r="H41" s="127">
        <v>29322</v>
      </c>
      <c r="I41" s="127">
        <v>31047</v>
      </c>
      <c r="J41" s="127">
        <v>32772</v>
      </c>
      <c r="K41" s="127">
        <v>34771</v>
      </c>
      <c r="L41" s="127">
        <v>37728</v>
      </c>
      <c r="M41" s="129">
        <v>46302</v>
      </c>
      <c r="N41" s="126">
        <v>62550.83</v>
      </c>
      <c r="O41" s="127">
        <v>67898.259999999995</v>
      </c>
      <c r="P41" s="127">
        <v>97676.88</v>
      </c>
      <c r="Q41" s="127">
        <v>114822.97</v>
      </c>
      <c r="R41" s="128">
        <v>135581.92000000001</v>
      </c>
      <c r="S41" s="6"/>
      <c r="T41" s="6"/>
      <c r="V41" s="3"/>
      <c r="W41" s="3"/>
      <c r="Y41" s="3"/>
      <c r="Z41" s="3"/>
      <c r="AB41" s="6"/>
      <c r="AC41" s="6"/>
      <c r="AD41" s="6"/>
      <c r="AE41" s="6"/>
      <c r="AF41" s="6"/>
      <c r="AH41" s="6"/>
      <c r="AI41" s="6"/>
      <c r="AJ41" s="6"/>
      <c r="AK41" s="6"/>
      <c r="AL41" s="6"/>
      <c r="AN41" s="2"/>
      <c r="AO41" s="2"/>
      <c r="AP41" s="2"/>
      <c r="AQ41" s="2"/>
    </row>
    <row r="42" spans="2:43" x14ac:dyDescent="0.25">
      <c r="B42" s="112">
        <v>51</v>
      </c>
      <c r="C42" s="126">
        <v>18450</v>
      </c>
      <c r="D42" s="127">
        <v>21217</v>
      </c>
      <c r="E42" s="128">
        <v>23062</v>
      </c>
      <c r="F42" s="126">
        <v>23934</v>
      </c>
      <c r="G42" s="127">
        <v>28721</v>
      </c>
      <c r="H42" s="127">
        <v>31298</v>
      </c>
      <c r="I42" s="127">
        <v>33139</v>
      </c>
      <c r="J42" s="127">
        <v>34980</v>
      </c>
      <c r="K42" s="127">
        <v>37114</v>
      </c>
      <c r="L42" s="127">
        <v>39834</v>
      </c>
      <c r="M42" s="129">
        <v>48888</v>
      </c>
      <c r="N42" s="126">
        <v>66525.570000000007</v>
      </c>
      <c r="O42" s="127">
        <v>73377.33</v>
      </c>
      <c r="P42" s="127">
        <v>106353.49</v>
      </c>
      <c r="Q42" s="127">
        <v>119569.54</v>
      </c>
      <c r="R42" s="128">
        <v>135864.60999999999</v>
      </c>
      <c r="S42" s="6"/>
      <c r="T42" s="6"/>
      <c r="V42" s="3"/>
      <c r="W42" s="3"/>
      <c r="Y42" s="3"/>
      <c r="Z42" s="3"/>
      <c r="AB42" s="6"/>
      <c r="AC42" s="6"/>
      <c r="AD42" s="6"/>
      <c r="AE42" s="6"/>
      <c r="AF42" s="6"/>
      <c r="AH42" s="6"/>
      <c r="AI42" s="6"/>
      <c r="AJ42" s="6"/>
      <c r="AK42" s="6"/>
      <c r="AL42" s="6"/>
      <c r="AN42" s="2"/>
      <c r="AO42" s="2"/>
      <c r="AP42" s="2"/>
      <c r="AQ42" s="2"/>
    </row>
    <row r="43" spans="2:43" x14ac:dyDescent="0.25">
      <c r="B43" s="112">
        <v>52</v>
      </c>
      <c r="C43" s="126">
        <v>19406</v>
      </c>
      <c r="D43" s="127">
        <v>22317</v>
      </c>
      <c r="E43" s="128">
        <v>24258</v>
      </c>
      <c r="F43" s="126">
        <v>25175</v>
      </c>
      <c r="G43" s="127">
        <v>30210</v>
      </c>
      <c r="H43" s="127">
        <v>32921</v>
      </c>
      <c r="I43" s="127">
        <v>34858</v>
      </c>
      <c r="J43" s="127">
        <v>36794</v>
      </c>
      <c r="K43" s="127">
        <v>39039</v>
      </c>
      <c r="L43" s="127">
        <v>42134</v>
      </c>
      <c r="M43" s="129">
        <v>51710</v>
      </c>
      <c r="N43" s="126">
        <v>68994.429999999993</v>
      </c>
      <c r="O43" s="127">
        <v>76145.36</v>
      </c>
      <c r="P43" s="127">
        <v>108915.92</v>
      </c>
      <c r="Q43" s="127">
        <v>122235.05</v>
      </c>
      <c r="R43" s="128">
        <v>136147.31</v>
      </c>
      <c r="S43" s="6"/>
      <c r="T43" s="6"/>
      <c r="V43" s="3"/>
      <c r="W43" s="3"/>
      <c r="Y43" s="3"/>
      <c r="Z43" s="3"/>
      <c r="AB43" s="6"/>
      <c r="AC43" s="6"/>
      <c r="AD43" s="6"/>
      <c r="AE43" s="6"/>
      <c r="AF43" s="6"/>
      <c r="AH43" s="6"/>
      <c r="AI43" s="6"/>
      <c r="AJ43" s="6"/>
      <c r="AK43" s="6"/>
      <c r="AL43" s="6"/>
      <c r="AN43" s="2"/>
      <c r="AO43" s="2"/>
      <c r="AP43" s="2"/>
      <c r="AQ43" s="2"/>
    </row>
    <row r="44" spans="2:43" x14ac:dyDescent="0.25">
      <c r="B44" s="112">
        <v>53</v>
      </c>
      <c r="C44" s="126">
        <v>20412</v>
      </c>
      <c r="D44" s="127">
        <v>23473</v>
      </c>
      <c r="E44" s="128">
        <v>25514</v>
      </c>
      <c r="F44" s="126">
        <v>26479</v>
      </c>
      <c r="G44" s="127">
        <v>31775</v>
      </c>
      <c r="H44" s="127">
        <v>34626</v>
      </c>
      <c r="I44" s="127">
        <v>36663</v>
      </c>
      <c r="J44" s="127">
        <v>38700</v>
      </c>
      <c r="K44" s="127">
        <v>41061</v>
      </c>
      <c r="L44" s="127">
        <v>44130</v>
      </c>
      <c r="M44" s="129">
        <v>54159</v>
      </c>
      <c r="N44" s="126">
        <v>70721.279999999999</v>
      </c>
      <c r="O44" s="127">
        <v>78089.929999999993</v>
      </c>
      <c r="P44" s="127">
        <v>110163.48</v>
      </c>
      <c r="Q44" s="127">
        <v>123281.33</v>
      </c>
      <c r="R44" s="128">
        <v>137236.59</v>
      </c>
      <c r="S44" s="6"/>
      <c r="T44" s="6"/>
      <c r="V44" s="3"/>
      <c r="W44" s="3"/>
      <c r="Y44" s="3"/>
      <c r="Z44" s="3"/>
      <c r="AB44" s="6"/>
      <c r="AC44" s="6"/>
      <c r="AD44" s="6"/>
      <c r="AE44" s="6"/>
      <c r="AF44" s="6"/>
      <c r="AH44" s="6"/>
      <c r="AI44" s="6"/>
      <c r="AJ44" s="6"/>
      <c r="AK44" s="6"/>
      <c r="AL44" s="6"/>
      <c r="AN44" s="2"/>
      <c r="AO44" s="2"/>
      <c r="AP44" s="2"/>
      <c r="AQ44" s="2"/>
    </row>
    <row r="45" spans="2:43" x14ac:dyDescent="0.25">
      <c r="B45" s="112">
        <v>54</v>
      </c>
      <c r="C45" s="126">
        <v>21471</v>
      </c>
      <c r="D45" s="127">
        <v>24691</v>
      </c>
      <c r="E45" s="128">
        <v>26838</v>
      </c>
      <c r="F45" s="126">
        <v>27853</v>
      </c>
      <c r="G45" s="127">
        <v>33424</v>
      </c>
      <c r="H45" s="127">
        <v>36423</v>
      </c>
      <c r="I45" s="127">
        <v>38566</v>
      </c>
      <c r="J45" s="127">
        <v>40708</v>
      </c>
      <c r="K45" s="127">
        <v>43192</v>
      </c>
      <c r="L45" s="127">
        <v>46227</v>
      </c>
      <c r="M45" s="129">
        <v>56734</v>
      </c>
      <c r="N45" s="126">
        <v>73443.17</v>
      </c>
      <c r="O45" s="127">
        <v>81141.66</v>
      </c>
      <c r="P45" s="127">
        <v>113200.28</v>
      </c>
      <c r="Q45" s="127">
        <v>126474.84</v>
      </c>
      <c r="R45" s="128">
        <v>140820.69</v>
      </c>
      <c r="S45" s="6"/>
      <c r="T45" s="6"/>
      <c r="V45" s="3"/>
      <c r="W45" s="3"/>
      <c r="Y45" s="3"/>
      <c r="Z45" s="3"/>
      <c r="AB45" s="6"/>
      <c r="AC45" s="6"/>
      <c r="AD45" s="6"/>
      <c r="AE45" s="6"/>
      <c r="AF45" s="6"/>
      <c r="AH45" s="6"/>
      <c r="AI45" s="6"/>
      <c r="AJ45" s="6"/>
      <c r="AK45" s="6"/>
      <c r="AL45" s="6"/>
      <c r="AN45" s="2"/>
      <c r="AO45" s="2"/>
      <c r="AP45" s="2"/>
      <c r="AQ45" s="2"/>
    </row>
    <row r="46" spans="2:43" x14ac:dyDescent="0.25">
      <c r="B46" s="112">
        <v>55</v>
      </c>
      <c r="C46" s="126">
        <v>22581</v>
      </c>
      <c r="D46" s="127">
        <v>25968</v>
      </c>
      <c r="E46" s="128">
        <v>28226</v>
      </c>
      <c r="F46" s="126">
        <v>29293</v>
      </c>
      <c r="G46" s="127">
        <v>35152</v>
      </c>
      <c r="H46" s="127">
        <v>38306</v>
      </c>
      <c r="I46" s="127">
        <v>40560</v>
      </c>
      <c r="J46" s="127">
        <v>42813</v>
      </c>
      <c r="K46" s="127">
        <v>45425</v>
      </c>
      <c r="L46" s="127">
        <v>48429</v>
      </c>
      <c r="M46" s="129">
        <v>59436</v>
      </c>
      <c r="N46" s="126">
        <v>74360.259999999995</v>
      </c>
      <c r="O46" s="127">
        <v>82212.23</v>
      </c>
      <c r="P46" s="127">
        <v>116593.2</v>
      </c>
      <c r="Q46" s="127">
        <v>130068.48</v>
      </c>
      <c r="R46" s="128">
        <v>144817.59</v>
      </c>
      <c r="S46" s="6"/>
      <c r="T46" s="6"/>
      <c r="V46" s="3"/>
      <c r="W46" s="3"/>
      <c r="Y46" s="3"/>
      <c r="Z46" s="3"/>
      <c r="AB46" s="6"/>
      <c r="AC46" s="6"/>
      <c r="AD46" s="6"/>
      <c r="AE46" s="6"/>
      <c r="AF46" s="6"/>
      <c r="AH46" s="6"/>
      <c r="AI46" s="6"/>
      <c r="AJ46" s="6"/>
      <c r="AK46" s="6"/>
      <c r="AL46" s="6"/>
      <c r="AN46" s="2"/>
      <c r="AO46" s="2"/>
      <c r="AP46" s="2"/>
      <c r="AQ46" s="2"/>
    </row>
    <row r="47" spans="2:43" x14ac:dyDescent="0.25">
      <c r="B47" s="112">
        <v>56</v>
      </c>
      <c r="C47" s="126">
        <v>23746</v>
      </c>
      <c r="D47" s="127">
        <v>27308</v>
      </c>
      <c r="E47" s="128">
        <v>29683</v>
      </c>
      <c r="F47" s="126">
        <v>30805</v>
      </c>
      <c r="G47" s="127">
        <v>36966</v>
      </c>
      <c r="H47" s="127">
        <v>40283</v>
      </c>
      <c r="I47" s="127">
        <v>42653</v>
      </c>
      <c r="J47" s="127">
        <v>45023</v>
      </c>
      <c r="K47" s="127">
        <v>47769</v>
      </c>
      <c r="L47" s="127">
        <v>50738</v>
      </c>
      <c r="M47" s="129">
        <v>62270</v>
      </c>
      <c r="N47" s="126">
        <v>77403</v>
      </c>
      <c r="O47" s="127">
        <v>85652.98</v>
      </c>
      <c r="P47" s="127">
        <v>120452.25</v>
      </c>
      <c r="Q47" s="127">
        <v>134184.62</v>
      </c>
      <c r="R47" s="128">
        <v>149425.24</v>
      </c>
      <c r="S47" s="6"/>
      <c r="T47" s="6"/>
      <c r="V47" s="3"/>
      <c r="W47" s="3"/>
      <c r="Y47" s="3"/>
      <c r="Z47" s="3"/>
      <c r="AB47" s="6"/>
      <c r="AC47" s="6"/>
      <c r="AD47" s="6"/>
      <c r="AE47" s="6"/>
      <c r="AF47" s="6"/>
      <c r="AH47" s="6"/>
      <c r="AI47" s="6"/>
      <c r="AJ47" s="6"/>
      <c r="AK47" s="6"/>
      <c r="AL47" s="6"/>
      <c r="AN47" s="2"/>
      <c r="AO47" s="2"/>
      <c r="AP47" s="2"/>
      <c r="AQ47" s="2"/>
    </row>
    <row r="48" spans="2:43" x14ac:dyDescent="0.25">
      <c r="B48" s="112">
        <v>57</v>
      </c>
      <c r="C48" s="126">
        <v>25226</v>
      </c>
      <c r="D48" s="127">
        <v>29009</v>
      </c>
      <c r="E48" s="128">
        <v>31532</v>
      </c>
      <c r="F48" s="126">
        <v>32724</v>
      </c>
      <c r="G48" s="127">
        <v>39269</v>
      </c>
      <c r="H48" s="127">
        <v>42793</v>
      </c>
      <c r="I48" s="127">
        <v>45310</v>
      </c>
      <c r="J48" s="127">
        <v>47827</v>
      </c>
      <c r="K48" s="127">
        <v>50745</v>
      </c>
      <c r="L48" s="127">
        <v>53157</v>
      </c>
      <c r="M48" s="129">
        <v>65238</v>
      </c>
      <c r="N48" s="126">
        <v>80588.09</v>
      </c>
      <c r="O48" s="127">
        <v>89255.3</v>
      </c>
      <c r="P48" s="127">
        <v>123973.66</v>
      </c>
      <c r="Q48" s="127">
        <v>138978.64000000001</v>
      </c>
      <c r="R48" s="128">
        <v>154785.01</v>
      </c>
      <c r="S48" s="6"/>
      <c r="T48" s="6"/>
      <c r="V48" s="3"/>
      <c r="W48" s="3"/>
      <c r="Y48" s="3"/>
      <c r="Z48" s="3"/>
      <c r="AB48" s="6"/>
      <c r="AC48" s="6"/>
      <c r="AD48" s="6"/>
      <c r="AE48" s="6"/>
      <c r="AF48" s="6"/>
      <c r="AH48" s="6"/>
      <c r="AI48" s="6"/>
      <c r="AJ48" s="6"/>
      <c r="AK48" s="6"/>
      <c r="AL48" s="6"/>
      <c r="AN48" s="2"/>
      <c r="AO48" s="2"/>
      <c r="AP48" s="2"/>
      <c r="AQ48" s="2"/>
    </row>
    <row r="49" spans="2:43" x14ac:dyDescent="0.25">
      <c r="B49" s="112">
        <v>58</v>
      </c>
      <c r="C49" s="126">
        <v>26504</v>
      </c>
      <c r="D49" s="127">
        <v>30479</v>
      </c>
      <c r="E49" s="128">
        <v>33130</v>
      </c>
      <c r="F49" s="126">
        <v>34382</v>
      </c>
      <c r="G49" s="127">
        <v>41258</v>
      </c>
      <c r="H49" s="127">
        <v>44961</v>
      </c>
      <c r="I49" s="127">
        <v>47606</v>
      </c>
      <c r="J49" s="127">
        <v>50251</v>
      </c>
      <c r="K49" s="127">
        <v>53316</v>
      </c>
      <c r="L49" s="127">
        <v>55687</v>
      </c>
      <c r="M49" s="129">
        <v>68343</v>
      </c>
      <c r="N49" s="126">
        <v>83961.46</v>
      </c>
      <c r="O49" s="127">
        <v>93070.81</v>
      </c>
      <c r="P49" s="127">
        <v>129392.29</v>
      </c>
      <c r="Q49" s="127">
        <v>144636.15</v>
      </c>
      <c r="R49" s="128">
        <v>161103.16</v>
      </c>
      <c r="S49" s="6"/>
      <c r="T49" s="6"/>
      <c r="V49" s="3"/>
      <c r="W49" s="3"/>
      <c r="Y49" s="3"/>
      <c r="Z49" s="3"/>
      <c r="AB49" s="6"/>
      <c r="AC49" s="6"/>
      <c r="AD49" s="6"/>
      <c r="AE49" s="6"/>
      <c r="AF49" s="6"/>
      <c r="AH49" s="6"/>
      <c r="AI49" s="6"/>
      <c r="AJ49" s="6"/>
      <c r="AK49" s="6"/>
      <c r="AL49" s="6"/>
      <c r="AN49" s="2"/>
      <c r="AO49" s="2"/>
      <c r="AP49" s="2"/>
      <c r="AQ49" s="2"/>
    </row>
    <row r="50" spans="2:43" x14ac:dyDescent="0.25">
      <c r="B50" s="112">
        <v>59</v>
      </c>
      <c r="C50" s="126">
        <v>27839</v>
      </c>
      <c r="D50" s="127">
        <v>32015</v>
      </c>
      <c r="E50" s="128">
        <v>34799</v>
      </c>
      <c r="F50" s="126">
        <v>36114</v>
      </c>
      <c r="G50" s="127">
        <v>43337</v>
      </c>
      <c r="H50" s="127">
        <v>47226</v>
      </c>
      <c r="I50" s="127">
        <v>50004</v>
      </c>
      <c r="J50" s="127">
        <v>52782</v>
      </c>
      <c r="K50" s="127">
        <v>56002</v>
      </c>
      <c r="L50" s="127">
        <v>60159</v>
      </c>
      <c r="M50" s="129">
        <v>71589</v>
      </c>
      <c r="N50" s="126">
        <v>88345.54</v>
      </c>
      <c r="O50" s="127">
        <v>98013.13</v>
      </c>
      <c r="P50" s="127">
        <v>133715.79</v>
      </c>
      <c r="Q50" s="127">
        <v>148450.66</v>
      </c>
      <c r="R50" s="128">
        <v>165497.76999999999</v>
      </c>
      <c r="S50" s="6"/>
      <c r="T50" s="6"/>
      <c r="V50" s="3"/>
      <c r="W50" s="3"/>
      <c r="Y50" s="3"/>
      <c r="Z50" s="3"/>
      <c r="AB50" s="6"/>
      <c r="AC50" s="6"/>
      <c r="AD50" s="6"/>
      <c r="AE50" s="6"/>
      <c r="AF50" s="6"/>
      <c r="AH50" s="6"/>
      <c r="AI50" s="6"/>
      <c r="AJ50" s="6"/>
      <c r="AK50" s="6"/>
      <c r="AL50" s="6"/>
      <c r="AN50" s="2"/>
      <c r="AO50" s="2"/>
      <c r="AP50" s="2"/>
      <c r="AQ50" s="2"/>
    </row>
    <row r="51" spans="2:43" x14ac:dyDescent="0.25">
      <c r="B51" s="112">
        <v>60</v>
      </c>
      <c r="C51" s="126">
        <v>30175</v>
      </c>
      <c r="D51" s="127">
        <v>34702</v>
      </c>
      <c r="E51" s="128">
        <v>37719</v>
      </c>
      <c r="F51" s="126">
        <v>39145</v>
      </c>
      <c r="G51" s="127">
        <v>46974</v>
      </c>
      <c r="H51" s="127">
        <v>51190</v>
      </c>
      <c r="I51" s="127">
        <v>54201</v>
      </c>
      <c r="J51" s="127">
        <v>57212</v>
      </c>
      <c r="K51" s="127">
        <v>60702</v>
      </c>
      <c r="L51" s="127">
        <v>64631</v>
      </c>
      <c r="M51" s="129">
        <v>74978</v>
      </c>
      <c r="N51" s="126">
        <v>91825.27</v>
      </c>
      <c r="O51" s="127">
        <v>101954.39</v>
      </c>
      <c r="P51" s="127">
        <v>136320.63</v>
      </c>
      <c r="Q51" s="127">
        <v>148984.95999999999</v>
      </c>
      <c r="R51" s="128">
        <v>167163.70000000001</v>
      </c>
      <c r="S51" s="6"/>
      <c r="T51" s="6"/>
      <c r="V51" s="3"/>
      <c r="W51" s="3"/>
      <c r="Y51" s="3"/>
      <c r="Z51" s="3"/>
      <c r="AB51" s="6"/>
      <c r="AC51" s="6"/>
      <c r="AD51" s="6"/>
      <c r="AE51" s="6"/>
      <c r="AF51" s="6"/>
      <c r="AH51" s="6"/>
      <c r="AI51" s="6"/>
      <c r="AJ51" s="6"/>
      <c r="AK51" s="6"/>
      <c r="AL51" s="6"/>
      <c r="AN51" s="2"/>
      <c r="AO51" s="2"/>
      <c r="AP51" s="2"/>
      <c r="AQ51" s="2"/>
    </row>
    <row r="52" spans="2:43" x14ac:dyDescent="0.25">
      <c r="B52" s="112">
        <v>61</v>
      </c>
      <c r="C52" s="126">
        <v>32511</v>
      </c>
      <c r="D52" s="127">
        <v>37388</v>
      </c>
      <c r="E52" s="128">
        <v>40639</v>
      </c>
      <c r="F52" s="126">
        <v>42175</v>
      </c>
      <c r="G52" s="127">
        <v>50610</v>
      </c>
      <c r="H52" s="127">
        <v>55152</v>
      </c>
      <c r="I52" s="127">
        <v>58396</v>
      </c>
      <c r="J52" s="127">
        <v>61640</v>
      </c>
      <c r="K52" s="127">
        <v>65401</v>
      </c>
      <c r="L52" s="127">
        <v>68624</v>
      </c>
      <c r="M52" s="129">
        <v>78514</v>
      </c>
      <c r="N52" s="126">
        <v>94004.86</v>
      </c>
      <c r="O52" s="127">
        <v>104429.85</v>
      </c>
      <c r="P52" s="127">
        <v>142610.49</v>
      </c>
      <c r="Q52" s="127">
        <v>152632.19</v>
      </c>
      <c r="R52" s="128">
        <v>170235.23</v>
      </c>
      <c r="S52" s="6"/>
      <c r="T52" s="6"/>
      <c r="V52" s="3"/>
      <c r="W52" s="3"/>
      <c r="Y52" s="3"/>
      <c r="Z52" s="3"/>
      <c r="AB52" s="6"/>
      <c r="AC52" s="6"/>
      <c r="AD52" s="6"/>
      <c r="AE52" s="6"/>
      <c r="AF52" s="6"/>
      <c r="AH52" s="6"/>
      <c r="AI52" s="6"/>
      <c r="AJ52" s="6"/>
      <c r="AK52" s="6"/>
      <c r="AL52" s="6"/>
      <c r="AN52" s="2"/>
      <c r="AO52" s="2"/>
      <c r="AP52" s="2"/>
      <c r="AQ52" s="2"/>
    </row>
    <row r="53" spans="2:43" x14ac:dyDescent="0.25">
      <c r="B53" s="112">
        <v>62</v>
      </c>
      <c r="C53" s="126">
        <v>34377</v>
      </c>
      <c r="D53" s="127">
        <v>39534</v>
      </c>
      <c r="E53" s="128">
        <v>42972</v>
      </c>
      <c r="F53" s="126">
        <v>44596</v>
      </c>
      <c r="G53" s="127">
        <v>53515</v>
      </c>
      <c r="H53" s="127">
        <v>58318</v>
      </c>
      <c r="I53" s="127">
        <v>61748</v>
      </c>
      <c r="J53" s="127">
        <v>65179</v>
      </c>
      <c r="K53" s="127">
        <v>69155</v>
      </c>
      <c r="L53" s="127">
        <v>72619</v>
      </c>
      <c r="M53" s="129">
        <v>82199</v>
      </c>
      <c r="N53" s="126">
        <v>98274.19</v>
      </c>
      <c r="O53" s="127">
        <v>109258.87</v>
      </c>
      <c r="P53" s="127">
        <v>148444.65</v>
      </c>
      <c r="Q53" s="127">
        <v>161735.46</v>
      </c>
      <c r="R53" s="128">
        <v>180379.79</v>
      </c>
      <c r="S53" s="6"/>
      <c r="T53" s="6"/>
      <c r="V53" s="3"/>
      <c r="W53" s="3"/>
      <c r="Y53" s="3"/>
      <c r="Z53" s="3"/>
      <c r="AB53" s="6"/>
      <c r="AC53" s="6"/>
      <c r="AD53" s="6"/>
      <c r="AE53" s="6"/>
      <c r="AF53" s="6"/>
      <c r="AH53" s="6"/>
      <c r="AI53" s="6"/>
      <c r="AJ53" s="6"/>
      <c r="AK53" s="6"/>
      <c r="AL53" s="6"/>
      <c r="AN53" s="2"/>
      <c r="AO53" s="2"/>
      <c r="AP53" s="2"/>
      <c r="AQ53" s="2"/>
    </row>
    <row r="54" spans="2:43" x14ac:dyDescent="0.25">
      <c r="B54" s="112">
        <v>63</v>
      </c>
      <c r="C54" s="126">
        <v>36051</v>
      </c>
      <c r="D54" s="127">
        <v>41458</v>
      </c>
      <c r="E54" s="128">
        <v>45063</v>
      </c>
      <c r="F54" s="126">
        <v>46767</v>
      </c>
      <c r="G54" s="127">
        <v>56120</v>
      </c>
      <c r="H54" s="127">
        <v>61157</v>
      </c>
      <c r="I54" s="127">
        <v>64754</v>
      </c>
      <c r="J54" s="127">
        <v>68352</v>
      </c>
      <c r="K54" s="127">
        <v>72522</v>
      </c>
      <c r="L54" s="127">
        <v>76616</v>
      </c>
      <c r="M54" s="129">
        <v>86038</v>
      </c>
      <c r="N54" s="126">
        <v>102601.41</v>
      </c>
      <c r="O54" s="127">
        <v>114154.9</v>
      </c>
      <c r="P54" s="127">
        <v>156903.85</v>
      </c>
      <c r="Q54" s="127">
        <v>171057.35</v>
      </c>
      <c r="R54" s="128">
        <v>190771.21</v>
      </c>
      <c r="S54" s="6"/>
      <c r="T54" s="6"/>
      <c r="V54" s="3"/>
      <c r="W54" s="3"/>
      <c r="Y54" s="3"/>
      <c r="Z54" s="3"/>
      <c r="AB54" s="6"/>
      <c r="AC54" s="6"/>
      <c r="AD54" s="6"/>
      <c r="AE54" s="6"/>
      <c r="AF54" s="6"/>
      <c r="AH54" s="6"/>
      <c r="AI54" s="6"/>
      <c r="AJ54" s="6"/>
      <c r="AK54" s="6"/>
      <c r="AL54" s="6"/>
      <c r="AN54" s="2"/>
      <c r="AO54" s="2"/>
      <c r="AP54" s="2"/>
      <c r="AQ54" s="2"/>
    </row>
    <row r="55" spans="2:43" x14ac:dyDescent="0.25">
      <c r="B55" s="112">
        <v>64</v>
      </c>
      <c r="C55" s="126">
        <v>37793</v>
      </c>
      <c r="D55" s="127">
        <v>43462</v>
      </c>
      <c r="E55" s="128">
        <v>47241</v>
      </c>
      <c r="F55" s="126">
        <v>49027</v>
      </c>
      <c r="G55" s="127">
        <v>58832</v>
      </c>
      <c r="H55" s="127">
        <v>64112</v>
      </c>
      <c r="I55" s="127">
        <v>67884</v>
      </c>
      <c r="J55" s="127">
        <v>71655</v>
      </c>
      <c r="K55" s="127">
        <v>76026</v>
      </c>
      <c r="L55" s="127">
        <v>80614</v>
      </c>
      <c r="M55" s="129">
        <v>90032</v>
      </c>
      <c r="N55" s="126">
        <v>107855.25</v>
      </c>
      <c r="O55" s="127">
        <v>120083.37</v>
      </c>
      <c r="P55" s="127">
        <v>163435.56</v>
      </c>
      <c r="Q55" s="127">
        <v>178308</v>
      </c>
      <c r="R55" s="128">
        <v>203579.28</v>
      </c>
      <c r="S55" s="6"/>
      <c r="T55" s="6"/>
      <c r="V55" s="3"/>
      <c r="W55" s="3"/>
      <c r="Y55" s="3"/>
      <c r="Z55" s="3"/>
      <c r="AB55" s="6"/>
      <c r="AC55" s="6"/>
      <c r="AD55" s="6"/>
      <c r="AE55" s="6"/>
      <c r="AF55" s="6"/>
      <c r="AH55" s="6"/>
      <c r="AI55" s="6"/>
      <c r="AJ55" s="6"/>
      <c r="AK55" s="6"/>
      <c r="AL55" s="6"/>
      <c r="AN55" s="2"/>
      <c r="AO55" s="2"/>
      <c r="AP55" s="2"/>
      <c r="AQ55" s="2"/>
    </row>
    <row r="56" spans="2:43" x14ac:dyDescent="0.25">
      <c r="B56" s="112">
        <v>65</v>
      </c>
      <c r="C56" s="126">
        <v>39604</v>
      </c>
      <c r="D56" s="127">
        <v>45545</v>
      </c>
      <c r="E56" s="128">
        <v>49506</v>
      </c>
      <c r="F56" s="126">
        <v>51377</v>
      </c>
      <c r="G56" s="127">
        <v>61652</v>
      </c>
      <c r="H56" s="127">
        <v>67185</v>
      </c>
      <c r="I56" s="127">
        <v>71137</v>
      </c>
      <c r="J56" s="127">
        <v>75089</v>
      </c>
      <c r="K56" s="127">
        <v>79670</v>
      </c>
      <c r="L56" s="127">
        <v>84614</v>
      </c>
      <c r="M56" s="129">
        <v>94294</v>
      </c>
      <c r="N56" s="126">
        <v>111415.53</v>
      </c>
      <c r="O56" s="127">
        <v>124077.93</v>
      </c>
      <c r="P56" s="127">
        <v>169401.48</v>
      </c>
      <c r="Q56" s="127">
        <v>184948.56</v>
      </c>
      <c r="R56" s="128">
        <v>204219.58</v>
      </c>
      <c r="S56" s="6"/>
      <c r="T56" s="6"/>
      <c r="V56" s="3"/>
      <c r="W56" s="3"/>
      <c r="Y56" s="3"/>
      <c r="Z56" s="3"/>
      <c r="AB56" s="6"/>
      <c r="AC56" s="6"/>
      <c r="AD56" s="6"/>
      <c r="AE56" s="6"/>
      <c r="AF56" s="6"/>
      <c r="AH56" s="6"/>
      <c r="AI56" s="6"/>
      <c r="AJ56" s="6"/>
      <c r="AK56" s="6"/>
      <c r="AL56" s="6"/>
      <c r="AN56" s="2"/>
      <c r="AO56" s="2"/>
      <c r="AP56" s="2"/>
      <c r="AQ56" s="2"/>
    </row>
    <row r="57" spans="2:43" x14ac:dyDescent="0.25">
      <c r="B57" s="112">
        <v>66</v>
      </c>
      <c r="C57" s="126">
        <v>41486</v>
      </c>
      <c r="D57" s="127">
        <v>47709</v>
      </c>
      <c r="E57" s="128">
        <v>51858</v>
      </c>
      <c r="F57" s="126">
        <v>53818</v>
      </c>
      <c r="G57" s="127">
        <v>64582</v>
      </c>
      <c r="H57" s="127">
        <v>70377</v>
      </c>
      <c r="I57" s="127">
        <v>74517</v>
      </c>
      <c r="J57" s="127">
        <v>78657</v>
      </c>
      <c r="K57" s="127">
        <v>83456</v>
      </c>
      <c r="L57" s="127">
        <v>91595</v>
      </c>
      <c r="M57" s="129">
        <v>102072</v>
      </c>
      <c r="N57" s="126">
        <v>112460.33</v>
      </c>
      <c r="O57" s="127">
        <v>125277.96</v>
      </c>
      <c r="P57" s="127">
        <v>170945.74</v>
      </c>
      <c r="Q57" s="127">
        <v>186198.77</v>
      </c>
      <c r="R57" s="128">
        <v>204859.87</v>
      </c>
      <c r="S57" s="6"/>
      <c r="T57" s="6"/>
      <c r="V57" s="3"/>
      <c r="W57" s="3"/>
      <c r="Y57" s="3"/>
      <c r="Z57" s="3"/>
      <c r="AB57" s="6"/>
      <c r="AC57" s="6"/>
      <c r="AD57" s="6"/>
      <c r="AE57" s="6"/>
      <c r="AF57" s="6"/>
      <c r="AH57" s="6"/>
      <c r="AI57" s="6"/>
      <c r="AJ57" s="6"/>
      <c r="AK57" s="6"/>
      <c r="AL57" s="6"/>
      <c r="AN57" s="2"/>
      <c r="AO57" s="2"/>
      <c r="AP57" s="2"/>
      <c r="AQ57" s="2"/>
    </row>
    <row r="58" spans="2:43" x14ac:dyDescent="0.25">
      <c r="B58" s="112">
        <v>67</v>
      </c>
      <c r="C58" s="126">
        <v>43440</v>
      </c>
      <c r="D58" s="127">
        <v>49956</v>
      </c>
      <c r="E58" s="128">
        <v>54300</v>
      </c>
      <c r="F58" s="126">
        <v>56353</v>
      </c>
      <c r="G58" s="127">
        <v>67624</v>
      </c>
      <c r="H58" s="127">
        <v>73692</v>
      </c>
      <c r="I58" s="127">
        <v>78027</v>
      </c>
      <c r="J58" s="127">
        <v>82362</v>
      </c>
      <c r="K58" s="127">
        <v>87387</v>
      </c>
      <c r="L58" s="127">
        <v>97684</v>
      </c>
      <c r="M58" s="129">
        <v>108859</v>
      </c>
      <c r="N58" s="126">
        <v>116958.75</v>
      </c>
      <c r="O58" s="127">
        <v>130289.07</v>
      </c>
      <c r="P58" s="127">
        <v>177783.57</v>
      </c>
      <c r="Q58" s="127">
        <v>193646.72</v>
      </c>
      <c r="R58" s="128">
        <v>213054.26</v>
      </c>
      <c r="S58" s="6"/>
      <c r="T58" s="6"/>
      <c r="V58" s="3"/>
      <c r="W58" s="3"/>
      <c r="Y58" s="3"/>
      <c r="Z58" s="3"/>
      <c r="AB58" s="6"/>
      <c r="AC58" s="6"/>
      <c r="AD58" s="6"/>
      <c r="AE58" s="6"/>
      <c r="AF58" s="6"/>
      <c r="AH58" s="6"/>
      <c r="AI58" s="6"/>
      <c r="AJ58" s="6"/>
      <c r="AK58" s="6"/>
      <c r="AL58" s="6"/>
      <c r="AN58" s="2"/>
      <c r="AO58" s="2"/>
      <c r="AP58" s="2"/>
      <c r="AQ58" s="2"/>
    </row>
    <row r="59" spans="2:43" x14ac:dyDescent="0.25">
      <c r="B59" s="112">
        <v>68</v>
      </c>
      <c r="C59" s="126">
        <v>45468</v>
      </c>
      <c r="D59" s="127">
        <v>52288</v>
      </c>
      <c r="E59" s="128">
        <v>56834</v>
      </c>
      <c r="F59" s="126">
        <v>58983</v>
      </c>
      <c r="G59" s="127">
        <v>70780</v>
      </c>
      <c r="H59" s="127">
        <v>77132</v>
      </c>
      <c r="I59" s="127">
        <v>81669</v>
      </c>
      <c r="J59" s="127">
        <v>86206</v>
      </c>
      <c r="K59" s="127">
        <v>91465</v>
      </c>
      <c r="L59" s="127">
        <v>104200</v>
      </c>
      <c r="M59" s="129">
        <v>116120</v>
      </c>
      <c r="N59" s="126">
        <v>121637.1</v>
      </c>
      <c r="O59" s="127">
        <v>135500.64000000001</v>
      </c>
      <c r="P59" s="127">
        <v>184894.92</v>
      </c>
      <c r="Q59" s="127">
        <v>197519.65</v>
      </c>
      <c r="R59" s="128">
        <v>221576.43</v>
      </c>
      <c r="S59" s="6"/>
      <c r="T59" s="6"/>
      <c r="V59" s="3"/>
      <c r="W59" s="3"/>
      <c r="Y59" s="3"/>
      <c r="Z59" s="3"/>
      <c r="AB59" s="6"/>
      <c r="AC59" s="6"/>
      <c r="AD59" s="6"/>
      <c r="AE59" s="6"/>
      <c r="AF59" s="6"/>
      <c r="AH59" s="6"/>
      <c r="AI59" s="6"/>
      <c r="AJ59" s="6"/>
      <c r="AK59" s="6"/>
      <c r="AL59" s="6"/>
      <c r="AN59" s="2"/>
      <c r="AO59" s="2"/>
      <c r="AP59" s="2"/>
      <c r="AQ59" s="2"/>
    </row>
    <row r="60" spans="2:43" x14ac:dyDescent="0.25">
      <c r="B60" s="112">
        <v>69</v>
      </c>
      <c r="C60" s="126">
        <v>47570</v>
      </c>
      <c r="D60" s="127">
        <v>54705</v>
      </c>
      <c r="E60" s="128">
        <v>59462</v>
      </c>
      <c r="F60" s="126">
        <v>61710</v>
      </c>
      <c r="G60" s="127">
        <v>74052</v>
      </c>
      <c r="H60" s="127">
        <v>80698</v>
      </c>
      <c r="I60" s="127">
        <v>85445</v>
      </c>
      <c r="J60" s="127">
        <v>90192</v>
      </c>
      <c r="K60" s="127">
        <v>95694</v>
      </c>
      <c r="L60" s="127">
        <v>111172</v>
      </c>
      <c r="M60" s="129">
        <v>123890</v>
      </c>
      <c r="N60" s="126">
        <v>126502.58</v>
      </c>
      <c r="O60" s="127">
        <v>140920.66</v>
      </c>
      <c r="P60" s="127">
        <v>192290.71</v>
      </c>
      <c r="Q60" s="127">
        <v>205420.44</v>
      </c>
      <c r="R60" s="128">
        <v>230439.49</v>
      </c>
      <c r="S60" s="6"/>
      <c r="T60" s="6"/>
      <c r="V60" s="3"/>
      <c r="W60" s="3"/>
      <c r="Y60" s="3"/>
      <c r="Z60" s="3"/>
      <c r="AB60" s="6"/>
      <c r="AC60" s="6"/>
      <c r="AD60" s="6"/>
      <c r="AE60" s="6"/>
      <c r="AF60" s="6"/>
      <c r="AH60" s="6"/>
      <c r="AI60" s="6"/>
      <c r="AJ60" s="6"/>
      <c r="AK60" s="6"/>
      <c r="AL60" s="6"/>
      <c r="AN60" s="2"/>
      <c r="AO60" s="2"/>
      <c r="AP60" s="2"/>
      <c r="AQ60" s="2"/>
    </row>
    <row r="61" spans="2:43" x14ac:dyDescent="0.25">
      <c r="B61" s="112">
        <v>70</v>
      </c>
      <c r="C61" s="126">
        <v>49747</v>
      </c>
      <c r="D61" s="127">
        <v>57210</v>
      </c>
      <c r="E61" s="128">
        <v>62184</v>
      </c>
      <c r="F61" s="126">
        <v>64535</v>
      </c>
      <c r="G61" s="127">
        <v>77442</v>
      </c>
      <c r="H61" s="127">
        <v>84392</v>
      </c>
      <c r="I61" s="127">
        <v>89356</v>
      </c>
      <c r="J61" s="127">
        <v>94320</v>
      </c>
      <c r="K61" s="127">
        <v>100074</v>
      </c>
      <c r="L61" s="127">
        <v>113303</v>
      </c>
      <c r="M61" s="129">
        <v>126265</v>
      </c>
      <c r="N61" s="126">
        <v>132827.71</v>
      </c>
      <c r="O61" s="127">
        <v>147966.70000000001</v>
      </c>
      <c r="P61" s="127">
        <v>206232.34</v>
      </c>
      <c r="Q61" s="127">
        <v>218637.25</v>
      </c>
      <c r="R61" s="128">
        <v>239657.07</v>
      </c>
      <c r="S61" s="6"/>
      <c r="T61" s="6"/>
      <c r="V61" s="3"/>
      <c r="W61" s="3"/>
      <c r="Y61" s="3"/>
      <c r="Z61" s="3"/>
      <c r="AB61" s="6"/>
      <c r="AC61" s="6"/>
      <c r="AD61" s="6"/>
      <c r="AE61" s="6"/>
      <c r="AF61" s="6"/>
      <c r="AH61" s="6"/>
      <c r="AI61" s="6"/>
      <c r="AJ61" s="6"/>
      <c r="AK61" s="6"/>
      <c r="AL61" s="6"/>
      <c r="AN61" s="2"/>
      <c r="AO61" s="2"/>
      <c r="AP61" s="2"/>
      <c r="AQ61" s="2"/>
    </row>
    <row r="62" spans="2:43" x14ac:dyDescent="0.25">
      <c r="B62" s="112">
        <v>71</v>
      </c>
      <c r="C62" s="126">
        <v>52003</v>
      </c>
      <c r="D62" s="127">
        <v>59803</v>
      </c>
      <c r="E62" s="128">
        <v>65004</v>
      </c>
      <c r="F62" s="126">
        <v>67461</v>
      </c>
      <c r="G62" s="127">
        <v>80953</v>
      </c>
      <c r="H62" s="127">
        <v>88218</v>
      </c>
      <c r="I62" s="127">
        <v>93408</v>
      </c>
      <c r="J62" s="127">
        <v>98597</v>
      </c>
      <c r="K62" s="127">
        <v>104612</v>
      </c>
      <c r="L62" s="127">
        <v>115396</v>
      </c>
      <c r="M62" s="129">
        <v>128596</v>
      </c>
      <c r="N62" s="126">
        <v>144117.92000000001</v>
      </c>
      <c r="O62" s="127">
        <v>159727.76999999999</v>
      </c>
      <c r="P62" s="127">
        <v>221990.14</v>
      </c>
      <c r="Q62" s="127">
        <v>233606.09</v>
      </c>
      <c r="R62" s="128">
        <v>260714.65</v>
      </c>
      <c r="S62" s="6"/>
      <c r="T62" s="6"/>
      <c r="V62" s="3"/>
      <c r="W62" s="3"/>
      <c r="Y62" s="3"/>
      <c r="Z62" s="3"/>
      <c r="AB62" s="6"/>
      <c r="AC62" s="6"/>
      <c r="AD62" s="6"/>
      <c r="AE62" s="6"/>
      <c r="AF62" s="6"/>
      <c r="AH62" s="6"/>
      <c r="AI62" s="6"/>
      <c r="AJ62" s="6"/>
      <c r="AK62" s="6"/>
      <c r="AL62" s="6"/>
      <c r="AN62" s="2"/>
      <c r="AO62" s="2"/>
      <c r="AP62" s="2"/>
      <c r="AQ62" s="2"/>
    </row>
    <row r="63" spans="2:43" x14ac:dyDescent="0.25">
      <c r="B63" s="112">
        <v>72</v>
      </c>
      <c r="C63" s="126">
        <v>54336</v>
      </c>
      <c r="D63" s="127">
        <v>62486</v>
      </c>
      <c r="E63" s="128">
        <v>67919</v>
      </c>
      <c r="F63" s="126">
        <v>70487</v>
      </c>
      <c r="G63" s="127">
        <v>84584</v>
      </c>
      <c r="H63" s="127">
        <v>92175</v>
      </c>
      <c r="I63" s="127">
        <v>97597</v>
      </c>
      <c r="J63" s="127">
        <v>103019</v>
      </c>
      <c r="K63" s="127">
        <v>109304</v>
      </c>
      <c r="L63" s="127">
        <v>120384</v>
      </c>
      <c r="M63" s="129">
        <v>134155</v>
      </c>
      <c r="N63" s="126">
        <v>156031.03</v>
      </c>
      <c r="O63" s="127">
        <v>172735.68</v>
      </c>
      <c r="P63" s="127">
        <v>239457.61</v>
      </c>
      <c r="Q63" s="127">
        <v>251729.1</v>
      </c>
      <c r="R63" s="128">
        <v>279408.32</v>
      </c>
      <c r="S63" s="6"/>
      <c r="T63" s="6"/>
      <c r="V63" s="3"/>
      <c r="W63" s="3"/>
      <c r="Y63" s="3"/>
      <c r="Z63" s="3"/>
      <c r="AB63" s="6"/>
      <c r="AC63" s="6"/>
      <c r="AD63" s="6"/>
      <c r="AE63" s="6"/>
      <c r="AF63" s="6"/>
      <c r="AH63" s="6"/>
      <c r="AI63" s="6"/>
      <c r="AJ63" s="6"/>
      <c r="AK63" s="6"/>
      <c r="AL63" s="6"/>
      <c r="AN63" s="2"/>
      <c r="AO63" s="2"/>
      <c r="AP63" s="2"/>
      <c r="AQ63" s="2"/>
    </row>
    <row r="64" spans="2:43" x14ac:dyDescent="0.25">
      <c r="B64" s="112">
        <v>73</v>
      </c>
      <c r="C64" s="126">
        <v>56750</v>
      </c>
      <c r="D64" s="127">
        <v>65262</v>
      </c>
      <c r="E64" s="128">
        <v>70937</v>
      </c>
      <c r="F64" s="126">
        <v>73619</v>
      </c>
      <c r="G64" s="127">
        <v>88343</v>
      </c>
      <c r="H64" s="127">
        <v>96271</v>
      </c>
      <c r="I64" s="127">
        <v>101934</v>
      </c>
      <c r="J64" s="127">
        <v>107597</v>
      </c>
      <c r="K64" s="127">
        <v>114161</v>
      </c>
      <c r="L64" s="127">
        <v>125616</v>
      </c>
      <c r="M64" s="129">
        <v>139986</v>
      </c>
      <c r="N64" s="126">
        <v>168907.7</v>
      </c>
      <c r="O64" s="127">
        <v>186792.1</v>
      </c>
      <c r="P64" s="127">
        <v>257453.84</v>
      </c>
      <c r="Q64" s="127">
        <v>271297.18</v>
      </c>
      <c r="R64" s="128">
        <v>302934.96000000002</v>
      </c>
      <c r="S64" s="6"/>
      <c r="T64" s="6"/>
      <c r="V64" s="3"/>
      <c r="W64" s="3"/>
      <c r="Y64" s="3"/>
      <c r="Z64" s="3"/>
      <c r="AB64" s="6"/>
      <c r="AC64" s="6"/>
      <c r="AD64" s="6"/>
      <c r="AE64" s="6"/>
      <c r="AF64" s="6"/>
      <c r="AH64" s="6"/>
      <c r="AI64" s="6"/>
      <c r="AJ64" s="6"/>
      <c r="AK64" s="6"/>
      <c r="AL64" s="6"/>
      <c r="AN64" s="2"/>
      <c r="AO64" s="2"/>
      <c r="AP64" s="2"/>
      <c r="AQ64" s="2"/>
    </row>
    <row r="65" spans="2:43" x14ac:dyDescent="0.25">
      <c r="B65" s="112">
        <v>74</v>
      </c>
      <c r="C65" s="126">
        <v>59245</v>
      </c>
      <c r="D65" s="127">
        <v>68132</v>
      </c>
      <c r="E65" s="128">
        <v>74056</v>
      </c>
      <c r="F65" s="126">
        <v>76856</v>
      </c>
      <c r="G65" s="127">
        <v>92227</v>
      </c>
      <c r="H65" s="127">
        <v>100504</v>
      </c>
      <c r="I65" s="127">
        <v>106416</v>
      </c>
      <c r="J65" s="127">
        <v>112328</v>
      </c>
      <c r="K65" s="127">
        <v>119181</v>
      </c>
      <c r="L65" s="127">
        <v>131082</v>
      </c>
      <c r="M65" s="129">
        <v>146077</v>
      </c>
      <c r="N65" s="126">
        <v>178798.99</v>
      </c>
      <c r="O65" s="127">
        <v>199594.86</v>
      </c>
      <c r="P65" s="127">
        <v>277633.73</v>
      </c>
      <c r="Q65" s="127">
        <v>293962.02</v>
      </c>
      <c r="R65" s="128">
        <v>327186.98</v>
      </c>
      <c r="S65" s="6"/>
      <c r="T65" s="6"/>
      <c r="V65" s="3"/>
      <c r="W65" s="3"/>
      <c r="Y65" s="3"/>
      <c r="Z65" s="3"/>
      <c r="AB65" s="6"/>
      <c r="AC65" s="6"/>
      <c r="AD65" s="6"/>
      <c r="AE65" s="6"/>
      <c r="AF65" s="6"/>
      <c r="AH65" s="6"/>
      <c r="AI65" s="6"/>
      <c r="AJ65" s="6"/>
      <c r="AK65" s="6"/>
      <c r="AL65" s="6"/>
      <c r="AN65" s="2"/>
      <c r="AO65" s="2"/>
      <c r="AP65" s="2"/>
      <c r="AQ65" s="2"/>
    </row>
    <row r="66" spans="2:43" x14ac:dyDescent="0.25">
      <c r="B66" s="112">
        <v>75</v>
      </c>
      <c r="C66" s="126">
        <v>61824</v>
      </c>
      <c r="D66" s="127">
        <v>71097</v>
      </c>
      <c r="E66" s="128">
        <v>77280</v>
      </c>
      <c r="F66" s="126">
        <v>80201</v>
      </c>
      <c r="G66" s="127">
        <v>96241</v>
      </c>
      <c r="H66" s="127">
        <v>104878</v>
      </c>
      <c r="I66" s="127">
        <v>111048</v>
      </c>
      <c r="J66" s="127">
        <v>117217</v>
      </c>
      <c r="K66" s="127">
        <v>124368</v>
      </c>
      <c r="L66" s="127">
        <v>136794</v>
      </c>
      <c r="M66" s="129">
        <v>152442</v>
      </c>
      <c r="N66" s="126">
        <v>190672.05</v>
      </c>
      <c r="O66" s="127">
        <v>213024.09</v>
      </c>
      <c r="P66" s="127">
        <v>298253.34000000003</v>
      </c>
      <c r="Q66" s="127">
        <v>315931.15999999997</v>
      </c>
      <c r="R66" s="128">
        <v>351687.52</v>
      </c>
      <c r="S66" s="6"/>
      <c r="T66" s="6"/>
      <c r="V66" s="3"/>
      <c r="W66" s="3"/>
      <c r="Y66" s="3"/>
      <c r="Z66" s="3"/>
      <c r="AB66" s="6"/>
      <c r="AC66" s="6"/>
      <c r="AD66" s="6"/>
      <c r="AE66" s="6"/>
      <c r="AF66" s="6"/>
      <c r="AH66" s="6"/>
      <c r="AI66" s="6"/>
      <c r="AJ66" s="6"/>
      <c r="AK66" s="6"/>
      <c r="AL66" s="6"/>
      <c r="AN66" s="2"/>
      <c r="AO66" s="2"/>
      <c r="AP66" s="2"/>
      <c r="AQ66" s="2"/>
    </row>
    <row r="67" spans="2:43" x14ac:dyDescent="0.25">
      <c r="B67" s="112">
        <v>76</v>
      </c>
      <c r="C67" s="126">
        <v>64485</v>
      </c>
      <c r="D67" s="127">
        <v>74158</v>
      </c>
      <c r="E67" s="128">
        <v>80607</v>
      </c>
      <c r="F67" s="126">
        <v>83654</v>
      </c>
      <c r="G67" s="127">
        <v>100385</v>
      </c>
      <c r="H67" s="127">
        <v>109394</v>
      </c>
      <c r="I67" s="127">
        <v>115829</v>
      </c>
      <c r="J67" s="127">
        <v>122264</v>
      </c>
      <c r="K67" s="127">
        <v>129722</v>
      </c>
      <c r="L67" s="127">
        <v>141649</v>
      </c>
      <c r="M67" s="129">
        <v>157853</v>
      </c>
      <c r="N67" s="126">
        <v>203217.37</v>
      </c>
      <c r="O67" s="127">
        <v>227215.17</v>
      </c>
      <c r="P67" s="127">
        <v>321175.71000000002</v>
      </c>
      <c r="Q67" s="127">
        <v>339154.3</v>
      </c>
      <c r="R67" s="128">
        <v>377589.46</v>
      </c>
      <c r="S67" s="6"/>
      <c r="T67" s="6"/>
      <c r="V67" s="3"/>
      <c r="W67" s="3"/>
      <c r="Y67" s="3"/>
      <c r="Z67" s="3"/>
      <c r="AB67" s="6"/>
      <c r="AC67" s="6"/>
      <c r="AD67" s="6"/>
      <c r="AE67" s="6"/>
      <c r="AF67" s="6"/>
      <c r="AH67" s="6"/>
      <c r="AI67" s="6"/>
      <c r="AJ67" s="6"/>
      <c r="AK67" s="6"/>
      <c r="AL67" s="6"/>
      <c r="AN67" s="2"/>
      <c r="AO67" s="2"/>
      <c r="AP67" s="2"/>
      <c r="AQ67" s="2"/>
    </row>
    <row r="68" spans="2:43" x14ac:dyDescent="0.25">
      <c r="B68" s="112">
        <v>77</v>
      </c>
      <c r="C68" s="126">
        <v>67234</v>
      </c>
      <c r="D68" s="127">
        <v>77319</v>
      </c>
      <c r="E68" s="128">
        <v>84042</v>
      </c>
      <c r="F68" s="126">
        <v>87219</v>
      </c>
      <c r="G68" s="127">
        <v>104663</v>
      </c>
      <c r="H68" s="127">
        <v>114056</v>
      </c>
      <c r="I68" s="127">
        <v>120765</v>
      </c>
      <c r="J68" s="127">
        <v>127474</v>
      </c>
      <c r="K68" s="127">
        <v>135250</v>
      </c>
      <c r="L68" s="127">
        <v>146689</v>
      </c>
      <c r="M68" s="129">
        <v>163469</v>
      </c>
      <c r="N68" s="126">
        <v>216561.3</v>
      </c>
      <c r="O68" s="127">
        <v>242310.85</v>
      </c>
      <c r="P68" s="127">
        <v>346134.95</v>
      </c>
      <c r="Q68" s="127">
        <v>363865.19</v>
      </c>
      <c r="R68" s="128">
        <v>405153.18</v>
      </c>
      <c r="S68" s="6"/>
      <c r="T68" s="6"/>
      <c r="V68" s="3"/>
      <c r="W68" s="3"/>
      <c r="Y68" s="3"/>
      <c r="Z68" s="3"/>
      <c r="AB68" s="6"/>
      <c r="AC68" s="6"/>
      <c r="AD68" s="6"/>
      <c r="AE68" s="6"/>
      <c r="AF68" s="6"/>
      <c r="AH68" s="6"/>
      <c r="AI68" s="6"/>
      <c r="AJ68" s="6"/>
      <c r="AK68" s="6"/>
      <c r="AL68" s="6"/>
      <c r="AN68" s="2"/>
      <c r="AO68" s="2"/>
      <c r="AP68" s="2"/>
      <c r="AQ68" s="2"/>
    </row>
    <row r="69" spans="2:43" x14ac:dyDescent="0.25">
      <c r="B69" s="112">
        <v>78</v>
      </c>
      <c r="C69" s="126">
        <v>70067</v>
      </c>
      <c r="D69" s="127">
        <v>80577</v>
      </c>
      <c r="E69" s="128">
        <v>87584</v>
      </c>
      <c r="F69" s="126">
        <v>90895</v>
      </c>
      <c r="G69" s="127">
        <v>109074</v>
      </c>
      <c r="H69" s="127">
        <v>118863</v>
      </c>
      <c r="I69" s="127">
        <v>125855</v>
      </c>
      <c r="J69" s="127">
        <v>132847</v>
      </c>
      <c r="K69" s="127">
        <v>140951</v>
      </c>
      <c r="L69" s="127">
        <v>151922</v>
      </c>
      <c r="M69" s="129">
        <v>169301</v>
      </c>
      <c r="N69" s="126">
        <v>230820.77</v>
      </c>
      <c r="O69" s="127">
        <v>258443.3</v>
      </c>
      <c r="P69" s="127">
        <v>371433.69</v>
      </c>
      <c r="Q69" s="127">
        <v>389077.48</v>
      </c>
      <c r="R69" s="128">
        <v>434619.32</v>
      </c>
      <c r="S69" s="6"/>
      <c r="T69" s="6"/>
      <c r="V69" s="3"/>
      <c r="W69" s="3"/>
      <c r="Y69" s="3"/>
      <c r="Z69" s="3"/>
      <c r="AB69" s="6"/>
      <c r="AC69" s="6"/>
      <c r="AD69" s="6"/>
      <c r="AE69" s="6"/>
      <c r="AF69" s="6"/>
      <c r="AH69" s="6"/>
      <c r="AI69" s="6"/>
      <c r="AJ69" s="6"/>
      <c r="AK69" s="6"/>
      <c r="AL69" s="6"/>
      <c r="AN69" s="2"/>
      <c r="AO69" s="2"/>
      <c r="AP69" s="2"/>
      <c r="AQ69" s="2"/>
    </row>
    <row r="70" spans="2:43" x14ac:dyDescent="0.25">
      <c r="B70" s="112">
        <v>79</v>
      </c>
      <c r="C70" s="126">
        <v>72990</v>
      </c>
      <c r="D70" s="127">
        <v>83938</v>
      </c>
      <c r="E70" s="128">
        <v>91237</v>
      </c>
      <c r="F70" s="126">
        <v>94686</v>
      </c>
      <c r="G70" s="127">
        <v>113623</v>
      </c>
      <c r="H70" s="127">
        <v>123820</v>
      </c>
      <c r="I70" s="127">
        <v>131104</v>
      </c>
      <c r="J70" s="127">
        <v>138387</v>
      </c>
      <c r="K70" s="127">
        <v>146830</v>
      </c>
      <c r="L70" s="127">
        <v>157344</v>
      </c>
      <c r="M70" s="129">
        <v>175343</v>
      </c>
      <c r="N70" s="126">
        <v>246081.66</v>
      </c>
      <c r="O70" s="127">
        <v>275709.74</v>
      </c>
      <c r="P70" s="127">
        <v>398354.93</v>
      </c>
      <c r="Q70" s="127">
        <v>412778.36</v>
      </c>
      <c r="R70" s="128">
        <v>466167.42</v>
      </c>
      <c r="S70" s="6"/>
      <c r="T70" s="6"/>
      <c r="V70" s="3"/>
      <c r="W70" s="3"/>
      <c r="Y70" s="3"/>
      <c r="Z70" s="3"/>
      <c r="AB70" s="6"/>
      <c r="AC70" s="6"/>
      <c r="AD70" s="6"/>
      <c r="AE70" s="6"/>
      <c r="AF70" s="6"/>
      <c r="AH70" s="6"/>
      <c r="AI70" s="6"/>
      <c r="AJ70" s="6"/>
      <c r="AK70" s="6"/>
      <c r="AL70" s="6"/>
      <c r="AN70" s="2"/>
      <c r="AO70" s="2"/>
      <c r="AP70" s="2"/>
      <c r="AQ70" s="2"/>
    </row>
    <row r="71" spans="2:43" x14ac:dyDescent="0.25">
      <c r="B71" s="112">
        <v>80</v>
      </c>
      <c r="C71" s="126">
        <v>75225</v>
      </c>
      <c r="D71" s="127">
        <v>86509</v>
      </c>
      <c r="E71" s="128">
        <v>94031</v>
      </c>
      <c r="F71" s="126">
        <v>97586</v>
      </c>
      <c r="G71" s="127">
        <v>117103</v>
      </c>
      <c r="H71" s="127">
        <v>127612</v>
      </c>
      <c r="I71" s="127">
        <v>135119</v>
      </c>
      <c r="J71" s="127">
        <v>142626</v>
      </c>
      <c r="K71" s="127">
        <v>151327</v>
      </c>
      <c r="L71" s="127">
        <v>170061</v>
      </c>
      <c r="M71" s="129">
        <v>189515</v>
      </c>
      <c r="N71" s="126">
        <v>262440.94</v>
      </c>
      <c r="O71" s="127">
        <v>294219.89</v>
      </c>
      <c r="P71" s="127">
        <v>427536.05</v>
      </c>
      <c r="Q71" s="127">
        <v>441643.92</v>
      </c>
      <c r="R71" s="128">
        <v>499996.94</v>
      </c>
      <c r="S71" s="6"/>
      <c r="T71" s="6"/>
      <c r="V71" s="3"/>
      <c r="W71" s="3"/>
      <c r="Y71" s="3"/>
      <c r="Z71" s="3"/>
      <c r="AB71" s="6"/>
      <c r="AC71" s="6"/>
      <c r="AD71" s="6"/>
      <c r="AE71" s="6"/>
      <c r="AF71" s="6"/>
      <c r="AH71" s="6"/>
      <c r="AI71" s="6"/>
      <c r="AJ71" s="6"/>
      <c r="AK71" s="6"/>
      <c r="AL71" s="6"/>
      <c r="AN71" s="2"/>
      <c r="AO71" s="2"/>
      <c r="AP71" s="2"/>
      <c r="AQ71" s="2"/>
    </row>
    <row r="72" spans="2:43" x14ac:dyDescent="0.25">
      <c r="B72" s="112">
        <v>81</v>
      </c>
      <c r="C72" s="126">
        <v>78327</v>
      </c>
      <c r="D72" s="127">
        <v>90076</v>
      </c>
      <c r="E72" s="128">
        <v>97909</v>
      </c>
      <c r="F72" s="126">
        <v>101610</v>
      </c>
      <c r="G72" s="127">
        <v>121932</v>
      </c>
      <c r="H72" s="127">
        <v>132875</v>
      </c>
      <c r="I72" s="127">
        <v>140691</v>
      </c>
      <c r="J72" s="127">
        <v>148507</v>
      </c>
      <c r="K72" s="127">
        <v>157567</v>
      </c>
      <c r="L72" s="127">
        <v>173387</v>
      </c>
      <c r="M72" s="129">
        <v>193221</v>
      </c>
      <c r="N72" s="126">
        <v>280004.32</v>
      </c>
      <c r="O72" s="127">
        <v>314093.42</v>
      </c>
      <c r="P72" s="127">
        <v>458328.67</v>
      </c>
      <c r="Q72" s="127">
        <v>472530.07</v>
      </c>
      <c r="R72" s="128">
        <v>536328.88</v>
      </c>
      <c r="S72" s="6"/>
      <c r="T72" s="6"/>
      <c r="V72" s="3"/>
      <c r="W72" s="3"/>
      <c r="Y72" s="3"/>
      <c r="Z72" s="3"/>
      <c r="AB72" s="6"/>
      <c r="AC72" s="6"/>
      <c r="AD72" s="6"/>
      <c r="AE72" s="6"/>
      <c r="AF72" s="6"/>
      <c r="AH72" s="6"/>
      <c r="AI72" s="6"/>
      <c r="AJ72" s="6"/>
      <c r="AK72" s="6"/>
      <c r="AL72" s="6"/>
      <c r="AN72" s="2"/>
      <c r="AO72" s="2"/>
      <c r="AP72" s="2"/>
      <c r="AQ72" s="2"/>
    </row>
    <row r="73" spans="2:43" x14ac:dyDescent="0.25">
      <c r="B73" s="112">
        <v>82</v>
      </c>
      <c r="C73" s="126">
        <v>81521</v>
      </c>
      <c r="D73" s="127">
        <v>93750</v>
      </c>
      <c r="E73" s="128">
        <v>101902</v>
      </c>
      <c r="F73" s="126">
        <v>105754</v>
      </c>
      <c r="G73" s="127">
        <v>126905</v>
      </c>
      <c r="H73" s="127">
        <v>138294</v>
      </c>
      <c r="I73" s="127">
        <v>146429</v>
      </c>
      <c r="J73" s="127">
        <v>154564</v>
      </c>
      <c r="K73" s="127">
        <v>163993</v>
      </c>
      <c r="L73" s="127">
        <v>175090</v>
      </c>
      <c r="M73" s="129">
        <v>195120</v>
      </c>
      <c r="N73" s="126">
        <v>294864.51</v>
      </c>
      <c r="O73" s="127">
        <v>330917.40000000002</v>
      </c>
      <c r="P73" s="127">
        <v>484127.91</v>
      </c>
      <c r="Q73" s="127">
        <v>506828.26</v>
      </c>
      <c r="R73" s="128">
        <v>567130.26</v>
      </c>
      <c r="S73" s="6"/>
      <c r="T73" s="6"/>
      <c r="V73" s="3"/>
      <c r="W73" s="3"/>
      <c r="Y73" s="3"/>
      <c r="Z73" s="3"/>
      <c r="AB73" s="6"/>
      <c r="AC73" s="6"/>
      <c r="AD73" s="6"/>
      <c r="AE73" s="6"/>
      <c r="AF73" s="6"/>
      <c r="AH73" s="6"/>
      <c r="AI73" s="6"/>
      <c r="AJ73" s="6"/>
      <c r="AK73" s="6"/>
      <c r="AL73" s="6"/>
      <c r="AN73" s="2"/>
      <c r="AO73" s="2"/>
      <c r="AP73" s="2"/>
      <c r="AQ73" s="2"/>
    </row>
    <row r="74" spans="2:43" x14ac:dyDescent="0.25">
      <c r="B74" s="112">
        <v>83</v>
      </c>
      <c r="C74" s="126">
        <v>84809</v>
      </c>
      <c r="D74" s="127">
        <v>97531</v>
      </c>
      <c r="E74" s="128">
        <v>106011</v>
      </c>
      <c r="F74" s="126">
        <v>110019</v>
      </c>
      <c r="G74" s="127">
        <v>132023</v>
      </c>
      <c r="H74" s="127">
        <v>143871</v>
      </c>
      <c r="I74" s="127">
        <v>152334</v>
      </c>
      <c r="J74" s="127">
        <v>160797</v>
      </c>
      <c r="K74" s="127">
        <v>170606</v>
      </c>
      <c r="L74" s="127">
        <v>183831.5</v>
      </c>
      <c r="M74" s="129">
        <v>197057</v>
      </c>
      <c r="N74" s="126">
        <v>310136.5</v>
      </c>
      <c r="O74" s="127">
        <v>348209.19</v>
      </c>
      <c r="P74" s="127">
        <v>510910.69</v>
      </c>
      <c r="Q74" s="127">
        <v>533439.81000000006</v>
      </c>
      <c r="R74" s="128">
        <v>598800.35</v>
      </c>
      <c r="S74" s="6"/>
      <c r="T74" s="6"/>
      <c r="V74" s="3"/>
      <c r="W74" s="3"/>
      <c r="Y74" s="3"/>
      <c r="Z74" s="3"/>
      <c r="AB74" s="6"/>
      <c r="AC74" s="6"/>
      <c r="AD74" s="6"/>
      <c r="AE74" s="6"/>
      <c r="AF74" s="6"/>
      <c r="AH74" s="6"/>
      <c r="AI74" s="6"/>
      <c r="AJ74" s="6"/>
      <c r="AK74" s="6"/>
      <c r="AL74" s="6"/>
      <c r="AN74" s="2"/>
      <c r="AO74" s="2"/>
      <c r="AP74" s="2"/>
      <c r="AQ74" s="2"/>
    </row>
    <row r="75" spans="2:43" x14ac:dyDescent="0.25">
      <c r="B75" s="112">
        <v>84</v>
      </c>
      <c r="C75" s="126">
        <v>88192</v>
      </c>
      <c r="D75" s="127">
        <v>101420</v>
      </c>
      <c r="E75" s="128">
        <v>110240</v>
      </c>
      <c r="F75" s="126">
        <v>114407</v>
      </c>
      <c r="G75" s="127">
        <v>137288</v>
      </c>
      <c r="H75" s="127">
        <v>149609</v>
      </c>
      <c r="I75" s="127">
        <v>158410</v>
      </c>
      <c r="J75" s="127">
        <v>167210</v>
      </c>
      <c r="K75" s="127">
        <v>177411</v>
      </c>
      <c r="L75" s="127">
        <v>188223.5</v>
      </c>
      <c r="M75" s="129">
        <v>199036</v>
      </c>
      <c r="N75" s="126">
        <v>325869.36</v>
      </c>
      <c r="O75" s="127">
        <v>366024.18</v>
      </c>
      <c r="P75" s="127">
        <v>538086.27</v>
      </c>
      <c r="Q75" s="127">
        <v>560810.87</v>
      </c>
      <c r="R75" s="128">
        <v>631438.65</v>
      </c>
      <c r="S75" s="6"/>
      <c r="T75" s="6"/>
      <c r="V75" s="3"/>
      <c r="W75" s="3"/>
      <c r="Y75" s="3"/>
      <c r="Z75" s="3"/>
      <c r="AB75" s="6"/>
      <c r="AC75" s="6"/>
      <c r="AD75" s="6"/>
      <c r="AE75" s="6"/>
      <c r="AF75" s="6"/>
      <c r="AH75" s="6"/>
      <c r="AI75" s="6"/>
      <c r="AJ75" s="6"/>
      <c r="AK75" s="6"/>
      <c r="AL75" s="6"/>
      <c r="AN75" s="2"/>
      <c r="AO75" s="2"/>
      <c r="AP75" s="2"/>
      <c r="AQ75" s="2"/>
    </row>
    <row r="76" spans="2:43" x14ac:dyDescent="0.25">
      <c r="B76" s="124" t="s">
        <v>7</v>
      </c>
      <c r="C76" s="130">
        <v>91671</v>
      </c>
      <c r="D76" s="131">
        <v>105422</v>
      </c>
      <c r="E76" s="132">
        <v>114589</v>
      </c>
      <c r="F76" s="130">
        <v>118921</v>
      </c>
      <c r="G76" s="131">
        <v>142705</v>
      </c>
      <c r="H76" s="131">
        <v>155512</v>
      </c>
      <c r="I76" s="131">
        <v>164660</v>
      </c>
      <c r="J76" s="131">
        <v>173808</v>
      </c>
      <c r="K76" s="131">
        <v>184411</v>
      </c>
      <c r="L76" s="131">
        <v>194222</v>
      </c>
      <c r="M76" s="133">
        <v>204033</v>
      </c>
      <c r="N76" s="130">
        <v>341912.96</v>
      </c>
      <c r="O76" s="131">
        <v>384192.76</v>
      </c>
      <c r="P76" s="131">
        <v>564179.59</v>
      </c>
      <c r="Q76" s="131">
        <v>592509.73</v>
      </c>
      <c r="R76" s="132">
        <v>664734.18999999994</v>
      </c>
      <c r="S76" s="6"/>
      <c r="T76" s="6"/>
      <c r="V76" s="3"/>
      <c r="W76" s="3"/>
      <c r="Y76" s="3"/>
      <c r="Z76" s="3"/>
      <c r="AB76" s="6"/>
      <c r="AC76" s="6"/>
      <c r="AD76" s="6"/>
      <c r="AE76" s="6"/>
      <c r="AF76" s="6"/>
      <c r="AH76" s="6"/>
      <c r="AI76" s="6"/>
      <c r="AJ76" s="6"/>
      <c r="AK76" s="6"/>
      <c r="AL76" s="6"/>
      <c r="AN76" s="2"/>
      <c r="AO76" s="2"/>
      <c r="AP76" s="2"/>
      <c r="AQ76" s="2"/>
    </row>
    <row r="77" spans="2:43" x14ac:dyDescent="0.25">
      <c r="C77" s="134"/>
      <c r="D77" s="135"/>
      <c r="E77" s="129"/>
      <c r="F77" s="134"/>
      <c r="G77" s="127"/>
      <c r="H77" s="135"/>
      <c r="I77" s="135"/>
      <c r="J77" s="135"/>
      <c r="K77" s="127"/>
      <c r="L77" s="135"/>
      <c r="M77" s="129"/>
      <c r="N77" s="134"/>
      <c r="O77" s="135"/>
      <c r="P77" s="135"/>
      <c r="Q77" s="135"/>
      <c r="R77" s="129"/>
      <c r="V77" s="3"/>
      <c r="W77" s="3"/>
    </row>
    <row r="78" spans="2:43" x14ac:dyDescent="0.25">
      <c r="C78" s="134"/>
      <c r="D78" s="135"/>
      <c r="E78" s="129"/>
      <c r="F78" s="134"/>
      <c r="G78" s="127"/>
      <c r="H78" s="135"/>
      <c r="I78" s="135"/>
      <c r="J78" s="135"/>
      <c r="K78" s="127"/>
      <c r="L78" s="135"/>
      <c r="M78" s="129"/>
      <c r="N78" s="134"/>
      <c r="O78" s="135"/>
      <c r="P78" s="135"/>
      <c r="Q78" s="135"/>
      <c r="R78" s="129"/>
      <c r="V78" s="3"/>
      <c r="W78" s="3"/>
    </row>
    <row r="79" spans="2:43" x14ac:dyDescent="0.25">
      <c r="C79" s="134"/>
      <c r="D79" s="135"/>
      <c r="E79" s="129"/>
      <c r="F79" s="134"/>
      <c r="G79" s="135"/>
      <c r="H79" s="135"/>
      <c r="I79" s="135"/>
      <c r="J79" s="135"/>
      <c r="K79" s="135"/>
      <c r="L79" s="135"/>
      <c r="M79" s="129"/>
      <c r="N79" s="134"/>
      <c r="O79" s="135"/>
      <c r="P79" s="135"/>
      <c r="Q79" s="135"/>
      <c r="R79" s="129"/>
    </row>
    <row r="80" spans="2:43" x14ac:dyDescent="0.25">
      <c r="C80" s="134"/>
      <c r="D80" s="135"/>
      <c r="E80" s="129"/>
      <c r="F80" s="134"/>
      <c r="G80" s="135"/>
      <c r="H80" s="135"/>
      <c r="I80" s="135"/>
      <c r="J80" s="135"/>
      <c r="K80" s="135"/>
      <c r="L80" s="135"/>
      <c r="M80" s="129"/>
      <c r="N80" s="134"/>
      <c r="O80" s="135"/>
      <c r="P80" s="135"/>
      <c r="Q80" s="135"/>
      <c r="R80" s="129"/>
    </row>
    <row r="81" spans="3:18" x14ac:dyDescent="0.25">
      <c r="C81" s="134"/>
      <c r="D81" s="135"/>
      <c r="E81" s="129"/>
      <c r="F81" s="134"/>
      <c r="G81" s="135"/>
      <c r="H81" s="135"/>
      <c r="I81" s="135"/>
      <c r="J81" s="135"/>
      <c r="K81" s="135"/>
      <c r="L81" s="135"/>
      <c r="M81" s="129"/>
      <c r="N81" s="134"/>
      <c r="O81" s="135"/>
      <c r="P81" s="135"/>
      <c r="Q81" s="135"/>
      <c r="R81" s="129"/>
    </row>
    <row r="82" spans="3:18" x14ac:dyDescent="0.25">
      <c r="C82" s="134"/>
      <c r="D82" s="135"/>
      <c r="E82" s="129"/>
      <c r="F82" s="134"/>
      <c r="G82" s="135"/>
      <c r="H82" s="135"/>
      <c r="I82" s="135"/>
      <c r="J82" s="135"/>
      <c r="K82" s="135"/>
      <c r="L82" s="135"/>
      <c r="M82" s="129"/>
      <c r="N82" s="134"/>
      <c r="O82" s="135"/>
      <c r="P82" s="135"/>
      <c r="Q82" s="135"/>
      <c r="R82" s="129"/>
    </row>
    <row r="83" spans="3:18" x14ac:dyDescent="0.25">
      <c r="C83" s="134"/>
      <c r="D83" s="135"/>
      <c r="E83" s="129"/>
      <c r="F83" s="134"/>
      <c r="G83" s="135"/>
      <c r="H83" s="135"/>
      <c r="I83" s="135"/>
      <c r="J83" s="135"/>
      <c r="K83" s="135"/>
      <c r="L83" s="135"/>
      <c r="M83" s="129"/>
      <c r="N83" s="134"/>
      <c r="O83" s="135"/>
      <c r="P83" s="135"/>
      <c r="Q83" s="135"/>
      <c r="R83" s="129"/>
    </row>
    <row r="84" spans="3:18" x14ac:dyDescent="0.25">
      <c r="C84" s="134"/>
      <c r="D84" s="135"/>
      <c r="E84" s="129"/>
      <c r="F84" s="134"/>
      <c r="G84" s="135"/>
      <c r="H84" s="135"/>
      <c r="I84" s="135"/>
      <c r="J84" s="135"/>
      <c r="K84" s="135"/>
      <c r="L84" s="135"/>
      <c r="M84" s="129"/>
      <c r="N84" s="134"/>
      <c r="O84" s="135"/>
      <c r="P84" s="135"/>
      <c r="Q84" s="135"/>
      <c r="R84" s="129"/>
    </row>
    <row r="85" spans="3:18" x14ac:dyDescent="0.25">
      <c r="C85" s="134"/>
      <c r="D85" s="135"/>
      <c r="E85" s="129"/>
      <c r="F85" s="134"/>
      <c r="G85" s="135"/>
      <c r="H85" s="135"/>
      <c r="I85" s="135"/>
      <c r="J85" s="135"/>
      <c r="K85" s="135"/>
      <c r="L85" s="135"/>
      <c r="M85" s="129"/>
      <c r="N85" s="134"/>
      <c r="O85" s="135"/>
      <c r="P85" s="135"/>
      <c r="Q85" s="135"/>
      <c r="R85" s="129"/>
    </row>
    <row r="86" spans="3:18" x14ac:dyDescent="0.25">
      <c r="C86" s="134"/>
      <c r="D86" s="135"/>
      <c r="E86" s="129"/>
      <c r="F86" s="134"/>
      <c r="G86" s="135"/>
      <c r="H86" s="135"/>
      <c r="I86" s="135"/>
      <c r="J86" s="135"/>
      <c r="K86" s="135"/>
      <c r="L86" s="135"/>
      <c r="M86" s="129"/>
      <c r="N86" s="134"/>
      <c r="O86" s="135"/>
      <c r="P86" s="135"/>
      <c r="Q86" s="135"/>
      <c r="R86" s="129"/>
    </row>
    <row r="87" spans="3:18" x14ac:dyDescent="0.25">
      <c r="C87" s="134"/>
      <c r="D87" s="135"/>
      <c r="E87" s="129"/>
      <c r="F87" s="134"/>
      <c r="G87" s="135"/>
      <c r="H87" s="135"/>
      <c r="I87" s="135"/>
      <c r="J87" s="135"/>
      <c r="K87" s="135"/>
      <c r="L87" s="135"/>
      <c r="M87" s="129"/>
      <c r="N87" s="134"/>
      <c r="O87" s="135"/>
      <c r="P87" s="135"/>
      <c r="Q87" s="135"/>
      <c r="R87" s="129"/>
    </row>
    <row r="88" spans="3:18" x14ac:dyDescent="0.25">
      <c r="C88" s="134"/>
      <c r="D88" s="135"/>
      <c r="E88" s="129"/>
      <c r="F88" s="134"/>
      <c r="G88" s="135"/>
      <c r="H88" s="135"/>
      <c r="I88" s="135"/>
      <c r="J88" s="135"/>
      <c r="K88" s="135"/>
      <c r="L88" s="135"/>
      <c r="M88" s="129"/>
      <c r="N88" s="134"/>
      <c r="O88" s="135"/>
      <c r="P88" s="135"/>
      <c r="Q88" s="135"/>
      <c r="R88" s="129"/>
    </row>
    <row r="89" spans="3:18" x14ac:dyDescent="0.25">
      <c r="C89" s="134"/>
      <c r="D89" s="135"/>
      <c r="E89" s="129"/>
      <c r="F89" s="134"/>
      <c r="G89" s="135"/>
      <c r="H89" s="135"/>
      <c r="I89" s="135"/>
      <c r="J89" s="135"/>
      <c r="K89" s="135"/>
      <c r="L89" s="135"/>
      <c r="M89" s="129"/>
      <c r="N89" s="134"/>
      <c r="O89" s="135"/>
      <c r="P89" s="135"/>
      <c r="Q89" s="135"/>
      <c r="R89" s="129"/>
    </row>
    <row r="90" spans="3:18" x14ac:dyDescent="0.25">
      <c r="C90" s="134"/>
      <c r="D90" s="135"/>
      <c r="E90" s="129"/>
      <c r="F90" s="134"/>
      <c r="G90" s="135"/>
      <c r="H90" s="135"/>
      <c r="I90" s="135"/>
      <c r="J90" s="135"/>
      <c r="K90" s="135"/>
      <c r="L90" s="135"/>
      <c r="M90" s="129"/>
      <c r="N90" s="134"/>
      <c r="O90" s="135"/>
      <c r="P90" s="135"/>
      <c r="Q90" s="135"/>
      <c r="R90" s="129"/>
    </row>
    <row r="91" spans="3:18" x14ac:dyDescent="0.25">
      <c r="C91" s="134"/>
      <c r="D91" s="135"/>
      <c r="E91" s="129"/>
      <c r="F91" s="134"/>
      <c r="G91" s="135"/>
      <c r="H91" s="135"/>
      <c r="I91" s="135"/>
      <c r="J91" s="135"/>
      <c r="K91" s="135"/>
      <c r="L91" s="135"/>
      <c r="M91" s="129"/>
      <c r="N91" s="134"/>
      <c r="O91" s="135"/>
      <c r="P91" s="135"/>
      <c r="Q91" s="135"/>
      <c r="R91" s="129"/>
    </row>
    <row r="92" spans="3:18" x14ac:dyDescent="0.25">
      <c r="C92" s="134"/>
      <c r="D92" s="135"/>
      <c r="E92" s="129"/>
      <c r="F92" s="134"/>
      <c r="G92" s="135"/>
      <c r="H92" s="135"/>
      <c r="I92" s="135"/>
      <c r="J92" s="135"/>
      <c r="K92" s="135"/>
      <c r="L92" s="135"/>
      <c r="M92" s="129"/>
      <c r="N92" s="134"/>
      <c r="O92" s="135"/>
      <c r="P92" s="135"/>
      <c r="Q92" s="135"/>
      <c r="R92" s="129"/>
    </row>
    <row r="93" spans="3:18" x14ac:dyDescent="0.25">
      <c r="C93" s="134"/>
      <c r="D93" s="135"/>
      <c r="E93" s="129"/>
      <c r="F93" s="134"/>
      <c r="G93" s="135"/>
      <c r="H93" s="135"/>
      <c r="I93" s="135"/>
      <c r="J93" s="135"/>
      <c r="K93" s="135"/>
      <c r="L93" s="135"/>
      <c r="M93" s="129"/>
      <c r="N93" s="134"/>
      <c r="O93" s="135"/>
      <c r="P93" s="135"/>
      <c r="Q93" s="135"/>
      <c r="R93" s="129"/>
    </row>
    <row r="94" spans="3:18" x14ac:dyDescent="0.25">
      <c r="C94" s="134"/>
      <c r="D94" s="135"/>
      <c r="E94" s="129"/>
      <c r="F94" s="134"/>
      <c r="G94" s="135"/>
      <c r="H94" s="135"/>
      <c r="I94" s="135"/>
      <c r="J94" s="135"/>
      <c r="K94" s="135"/>
      <c r="L94" s="135"/>
      <c r="M94" s="129"/>
      <c r="N94" s="134"/>
      <c r="O94" s="135"/>
      <c r="P94" s="135"/>
      <c r="Q94" s="135"/>
      <c r="R94" s="129"/>
    </row>
  </sheetData>
  <mergeCells count="3">
    <mergeCell ref="C7:E7"/>
    <mergeCell ref="N7:R7"/>
    <mergeCell ref="F7:M7"/>
  </mergeCells>
  <conditionalFormatting sqref="S11:T76">
    <cfRule type="cellIs" dxfId="37" priority="11" operator="lessThan">
      <formula>200</formula>
    </cfRule>
  </conditionalFormatting>
  <conditionalFormatting sqref="S11:T76">
    <cfRule type="cellIs" dxfId="36" priority="10" operator="lessThan">
      <formula>200</formula>
    </cfRule>
  </conditionalFormatting>
  <conditionalFormatting sqref="S11:T76">
    <cfRule type="cellIs" dxfId="35" priority="9" operator="lessThan">
      <formula>200</formula>
    </cfRule>
  </conditionalFormatting>
  <conditionalFormatting sqref="S11:T76">
    <cfRule type="cellIs" dxfId="34" priority="8" operator="lessThan">
      <formula>200</formula>
    </cfRule>
  </conditionalFormatting>
  <conditionalFormatting sqref="V11:W76">
    <cfRule type="cellIs" dxfId="33" priority="7" operator="lessThan">
      <formula>100</formula>
    </cfRule>
  </conditionalFormatting>
  <conditionalFormatting sqref="Y11:Z76">
    <cfRule type="cellIs" dxfId="32" priority="6" operator="lessThan">
      <formula>100</formula>
    </cfRule>
  </conditionalFormatting>
  <conditionalFormatting sqref="V11:W76">
    <cfRule type="cellIs" dxfId="31" priority="5" operator="lessThan">
      <formula>100</formula>
    </cfRule>
  </conditionalFormatting>
  <conditionalFormatting sqref="Y11:Z76">
    <cfRule type="cellIs" dxfId="30" priority="4" operator="lessThan">
      <formula>100</formula>
    </cfRule>
  </conditionalFormatting>
  <conditionalFormatting sqref="Y11:Z76">
    <cfRule type="cellIs" dxfId="29" priority="3" operator="lessThan">
      <formula>100</formula>
    </cfRule>
  </conditionalFormatting>
  <conditionalFormatting sqref="AH9:AL76">
    <cfRule type="cellIs" dxfId="28" priority="2" operator="lessThan">
      <formula>0</formula>
    </cfRule>
  </conditionalFormatting>
  <conditionalFormatting sqref="AB10:AF76">
    <cfRule type="cellIs" dxfId="2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94"/>
  <sheetViews>
    <sheetView showGridLines="0" view="pageBreakPreview" zoomScale="80" zoomScaleNormal="70" zoomScaleSheetLayoutView="8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.85546875" customWidth="1"/>
    <col min="2" max="2" width="9.7109375" style="110" customWidth="1"/>
    <col min="3" max="3" width="9.42578125" style="110" customWidth="1"/>
    <col min="4" max="4" width="9.42578125" style="113" customWidth="1"/>
    <col min="5" max="5" width="10.28515625" style="114" bestFit="1" customWidth="1"/>
    <col min="6" max="6" width="10.28515625" style="110" bestFit="1" customWidth="1"/>
    <col min="7" max="7" width="10.28515625" style="113" customWidth="1"/>
    <col min="8" max="8" width="9.42578125" style="113" customWidth="1"/>
    <col min="9" max="9" width="10.28515625" style="113" bestFit="1" customWidth="1"/>
    <col min="10" max="12" width="9.42578125" style="113" customWidth="1"/>
    <col min="13" max="13" width="9.42578125" style="114" customWidth="1"/>
    <col min="14" max="14" width="11" style="110" customWidth="1"/>
    <col min="15" max="16" width="10.28515625" style="113" bestFit="1" customWidth="1"/>
    <col min="17" max="17" width="10.140625" style="113" customWidth="1"/>
    <col min="18" max="18" width="10.5703125" style="114" customWidth="1"/>
    <col min="19" max="19" width="11.42578125" bestFit="1" customWidth="1"/>
    <col min="20" max="20" width="13.140625" customWidth="1"/>
    <col min="22" max="22" width="11" customWidth="1"/>
    <col min="23" max="23" width="10.42578125" customWidth="1"/>
    <col min="27" max="27" width="10.85546875" bestFit="1" customWidth="1"/>
  </cols>
  <sheetData>
    <row r="1" spans="1:43" ht="21" x14ac:dyDescent="0.35">
      <c r="A1" s="8" t="s">
        <v>143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43" ht="18.75" x14ac:dyDescent="0.3">
      <c r="A2" s="4" t="s">
        <v>47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T2" s="6"/>
      <c r="V2" s="1"/>
      <c r="Y2" s="1"/>
    </row>
    <row r="3" spans="1:43" ht="15.75" customHeight="1" x14ac:dyDescent="0.25">
      <c r="A3" s="107" t="s">
        <v>31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V3" s="6"/>
      <c r="W3" s="6"/>
      <c r="Y3" s="6"/>
      <c r="Z3" s="6"/>
      <c r="AH3" s="1"/>
      <c r="AN3" s="1"/>
    </row>
    <row r="4" spans="1:43" ht="15.75" customHeight="1" x14ac:dyDescent="0.25">
      <c r="A4" s="107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V4" s="6"/>
      <c r="W4" s="6"/>
      <c r="Y4" s="6"/>
      <c r="Z4" s="6"/>
    </row>
    <row r="5" spans="1:43" ht="15.75" x14ac:dyDescent="0.25">
      <c r="A5" s="5" t="s">
        <v>12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AH5" s="3"/>
      <c r="AI5" s="3"/>
      <c r="AJ5" s="3"/>
      <c r="AK5" s="3"/>
      <c r="AL5" s="3"/>
    </row>
    <row r="6" spans="1:43" x14ac:dyDescent="0.25">
      <c r="A6" s="1" t="s">
        <v>2</v>
      </c>
      <c r="B6"/>
      <c r="C6" s="1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 s="6"/>
      <c r="V6" s="1"/>
      <c r="Y6" s="1"/>
      <c r="AH6" s="6"/>
      <c r="AI6" s="6"/>
      <c r="AJ6" s="6"/>
      <c r="AK6" s="6"/>
      <c r="AL6" s="6"/>
      <c r="AN6" s="2"/>
      <c r="AO6" s="2"/>
      <c r="AP6" s="2"/>
      <c r="AQ6" s="2"/>
    </row>
    <row r="7" spans="1:43" x14ac:dyDescent="0.25">
      <c r="B7"/>
      <c r="C7" s="174" t="s">
        <v>8</v>
      </c>
      <c r="D7" s="175"/>
      <c r="E7" s="176"/>
      <c r="F7" s="174" t="s">
        <v>9</v>
      </c>
      <c r="G7" s="175"/>
      <c r="H7" s="175"/>
      <c r="I7" s="175"/>
      <c r="J7" s="175"/>
      <c r="K7" s="175"/>
      <c r="L7" s="175"/>
      <c r="M7" s="176"/>
      <c r="N7" s="174" t="s">
        <v>10</v>
      </c>
      <c r="O7" s="175"/>
      <c r="P7" s="175"/>
      <c r="Q7" s="175"/>
      <c r="R7" s="176"/>
      <c r="S7" s="1"/>
      <c r="V7" s="1"/>
      <c r="Y7" s="1"/>
      <c r="AB7" s="6"/>
      <c r="AC7" s="6"/>
      <c r="AD7" s="6"/>
      <c r="AE7" s="6"/>
      <c r="AF7" s="6"/>
      <c r="AH7" s="6"/>
      <c r="AI7" s="6"/>
      <c r="AJ7" s="6"/>
      <c r="AK7" s="6"/>
      <c r="AL7" s="6"/>
      <c r="AN7" s="2"/>
      <c r="AO7" s="2"/>
      <c r="AP7" s="2"/>
      <c r="AQ7" s="2"/>
    </row>
    <row r="8" spans="1:43" x14ac:dyDescent="0.25">
      <c r="B8" s="137" t="s">
        <v>25</v>
      </c>
      <c r="C8" s="138" t="s">
        <v>48</v>
      </c>
      <c r="D8" s="139" t="s">
        <v>49</v>
      </c>
      <c r="E8" s="140" t="s">
        <v>50</v>
      </c>
      <c r="F8" s="138" t="s">
        <v>51</v>
      </c>
      <c r="G8" s="139" t="s">
        <v>52</v>
      </c>
      <c r="H8" s="139" t="s">
        <v>53</v>
      </c>
      <c r="I8" s="139" t="s">
        <v>54</v>
      </c>
      <c r="J8" s="139" t="s">
        <v>55</v>
      </c>
      <c r="K8" s="139" t="s">
        <v>56</v>
      </c>
      <c r="L8" s="139" t="s">
        <v>57</v>
      </c>
      <c r="M8" s="140" t="s">
        <v>58</v>
      </c>
      <c r="N8" s="138" t="s">
        <v>59</v>
      </c>
      <c r="O8" s="139" t="s">
        <v>60</v>
      </c>
      <c r="P8" s="139" t="s">
        <v>57</v>
      </c>
      <c r="Q8" s="139" t="s">
        <v>58</v>
      </c>
      <c r="R8" s="140" t="s">
        <v>61</v>
      </c>
    </row>
    <row r="9" spans="1:43" x14ac:dyDescent="0.25">
      <c r="B9" s="112">
        <v>18</v>
      </c>
      <c r="C9" s="126">
        <v>8399.67</v>
      </c>
      <c r="D9" s="127">
        <v>9659.6200000000008</v>
      </c>
      <c r="E9" s="128">
        <v>10499.59</v>
      </c>
      <c r="F9" s="126">
        <v>10896.5</v>
      </c>
      <c r="G9" s="127">
        <v>12147.78</v>
      </c>
      <c r="H9" s="127">
        <v>12973.35</v>
      </c>
      <c r="I9" s="127">
        <v>15087.46</v>
      </c>
      <c r="J9" s="127">
        <v>15925.65</v>
      </c>
      <c r="K9" s="127">
        <v>16897.2</v>
      </c>
      <c r="L9" s="127">
        <v>19927</v>
      </c>
      <c r="M9" s="129">
        <v>22206</v>
      </c>
      <c r="N9" s="126">
        <v>41531.75</v>
      </c>
      <c r="O9" s="127">
        <v>46001.599999999999</v>
      </c>
      <c r="P9" s="127">
        <v>78744.25</v>
      </c>
      <c r="Q9" s="127">
        <v>90858.91</v>
      </c>
      <c r="R9" s="128">
        <v>100550.01</v>
      </c>
      <c r="AH9" s="6"/>
      <c r="AI9" s="6"/>
      <c r="AJ9" s="6"/>
      <c r="AK9" s="6"/>
      <c r="AL9" s="6"/>
      <c r="AN9" s="2"/>
      <c r="AO9" s="2"/>
      <c r="AP9" s="2"/>
      <c r="AQ9" s="2"/>
    </row>
    <row r="10" spans="1:43" x14ac:dyDescent="0.25">
      <c r="B10" s="112">
        <v>19</v>
      </c>
      <c r="C10" s="126">
        <v>8399.67</v>
      </c>
      <c r="D10" s="127">
        <v>9659.6200000000008</v>
      </c>
      <c r="E10" s="128">
        <v>10499.59</v>
      </c>
      <c r="F10" s="126">
        <v>10896.5</v>
      </c>
      <c r="G10" s="127">
        <v>13075.8</v>
      </c>
      <c r="H10" s="127">
        <v>13096.75</v>
      </c>
      <c r="I10" s="127">
        <v>15087.46</v>
      </c>
      <c r="J10" s="127">
        <v>15925.65</v>
      </c>
      <c r="K10" s="127">
        <v>16897.2</v>
      </c>
      <c r="L10" s="127">
        <v>20489</v>
      </c>
      <c r="M10" s="129">
        <v>22833</v>
      </c>
      <c r="N10" s="126">
        <v>41951.26</v>
      </c>
      <c r="O10" s="127">
        <v>46466.27</v>
      </c>
      <c r="P10" s="127">
        <v>79539.64</v>
      </c>
      <c r="Q10" s="127">
        <v>91776.68</v>
      </c>
      <c r="R10" s="128">
        <v>101565.66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N10" s="2"/>
      <c r="AO10" s="2"/>
      <c r="AP10" s="2"/>
      <c r="AQ10" s="2"/>
    </row>
    <row r="11" spans="1:43" x14ac:dyDescent="0.25">
      <c r="B11" s="112">
        <v>20</v>
      </c>
      <c r="C11" s="126">
        <v>8399.67</v>
      </c>
      <c r="D11" s="127">
        <v>9659.6200000000008</v>
      </c>
      <c r="E11" s="128">
        <v>10499.59</v>
      </c>
      <c r="F11" s="126">
        <v>10896.5</v>
      </c>
      <c r="G11" s="127">
        <v>13075.8</v>
      </c>
      <c r="H11" s="127">
        <v>14249.27</v>
      </c>
      <c r="I11" s="127">
        <v>15087.46</v>
      </c>
      <c r="J11" s="127">
        <v>15925.65</v>
      </c>
      <c r="K11" s="127">
        <v>16897.2</v>
      </c>
      <c r="L11" s="127">
        <v>20930</v>
      </c>
      <c r="M11" s="129">
        <v>23324</v>
      </c>
      <c r="N11" s="126">
        <v>42375.01</v>
      </c>
      <c r="O11" s="127">
        <v>46935.62</v>
      </c>
      <c r="P11" s="127">
        <v>80343.070000000007</v>
      </c>
      <c r="Q11" s="127">
        <v>92703.71</v>
      </c>
      <c r="R11" s="128">
        <v>102591.58</v>
      </c>
      <c r="S11" s="6"/>
      <c r="T11" s="6"/>
      <c r="V11" s="3"/>
      <c r="W11" s="3"/>
      <c r="Y11" s="3"/>
      <c r="Z11" s="3"/>
      <c r="AB11" s="6"/>
      <c r="AC11" s="6"/>
      <c r="AD11" s="6"/>
      <c r="AE11" s="6"/>
      <c r="AF11" s="6"/>
      <c r="AH11" s="6"/>
      <c r="AI11" s="6"/>
      <c r="AJ11" s="6"/>
      <c r="AK11" s="6"/>
      <c r="AL11" s="6"/>
      <c r="AN11" s="2"/>
      <c r="AO11" s="2"/>
      <c r="AP11" s="2"/>
      <c r="AQ11" s="2"/>
    </row>
    <row r="12" spans="1:43" x14ac:dyDescent="0.25">
      <c r="B12" s="112">
        <v>21</v>
      </c>
      <c r="C12" s="126">
        <v>8525.32</v>
      </c>
      <c r="D12" s="127">
        <v>9804.1200000000008</v>
      </c>
      <c r="E12" s="128">
        <v>10656.65</v>
      </c>
      <c r="F12" s="126">
        <v>11059.5</v>
      </c>
      <c r="G12" s="127">
        <v>13271.4</v>
      </c>
      <c r="H12" s="127">
        <v>14462.42</v>
      </c>
      <c r="I12" s="127">
        <v>15313.15</v>
      </c>
      <c r="J12" s="127">
        <v>16163.88</v>
      </c>
      <c r="K12" s="127">
        <v>17149.96</v>
      </c>
      <c r="L12" s="127">
        <v>21259</v>
      </c>
      <c r="M12" s="129">
        <v>23691</v>
      </c>
      <c r="N12" s="126">
        <v>42803.040000000001</v>
      </c>
      <c r="O12" s="127">
        <v>47409.72</v>
      </c>
      <c r="P12" s="127">
        <v>81154.62</v>
      </c>
      <c r="Q12" s="127">
        <v>93640.11</v>
      </c>
      <c r="R12" s="128">
        <v>103627.86</v>
      </c>
      <c r="S12" s="6"/>
      <c r="T12" s="6"/>
      <c r="V12" s="3"/>
      <c r="W12" s="3"/>
      <c r="Y12" s="3"/>
      <c r="Z12" s="3"/>
      <c r="AB12" s="6"/>
      <c r="AC12" s="6"/>
      <c r="AD12" s="6"/>
      <c r="AE12" s="6"/>
      <c r="AF12" s="6"/>
      <c r="AH12" s="6"/>
      <c r="AI12" s="6"/>
      <c r="AJ12" s="6"/>
      <c r="AK12" s="6"/>
      <c r="AL12" s="6"/>
      <c r="AN12" s="2"/>
      <c r="AO12" s="2"/>
      <c r="AP12" s="2"/>
      <c r="AQ12" s="2"/>
    </row>
    <row r="13" spans="1:43" x14ac:dyDescent="0.25">
      <c r="B13" s="112">
        <v>22</v>
      </c>
      <c r="C13" s="126">
        <v>8650.2000000000007</v>
      </c>
      <c r="D13" s="127">
        <v>9947.73</v>
      </c>
      <c r="E13" s="128">
        <v>10812.75</v>
      </c>
      <c r="F13" s="126">
        <v>11221.5</v>
      </c>
      <c r="G13" s="127">
        <v>13465.8</v>
      </c>
      <c r="H13" s="127">
        <v>14674.27</v>
      </c>
      <c r="I13" s="127">
        <v>15537.46</v>
      </c>
      <c r="J13" s="127">
        <v>16400.650000000001</v>
      </c>
      <c r="K13" s="127">
        <v>17401.18</v>
      </c>
      <c r="L13" s="127">
        <v>21381</v>
      </c>
      <c r="M13" s="129">
        <v>23826</v>
      </c>
      <c r="N13" s="126">
        <v>43417.61</v>
      </c>
      <c r="O13" s="127">
        <v>48074.19</v>
      </c>
      <c r="P13" s="127">
        <v>81556.31</v>
      </c>
      <c r="Q13" s="127">
        <v>96543.72</v>
      </c>
      <c r="R13" s="128">
        <v>104512.74</v>
      </c>
      <c r="S13" s="6"/>
      <c r="T13" s="6"/>
      <c r="V13" s="3"/>
      <c r="W13" s="3"/>
      <c r="Y13" s="3"/>
      <c r="Z13" s="3"/>
      <c r="AB13" s="6"/>
      <c r="AC13" s="6"/>
      <c r="AD13" s="6"/>
      <c r="AE13" s="6"/>
      <c r="AF13" s="6"/>
      <c r="AH13" s="6"/>
      <c r="AI13" s="6"/>
      <c r="AJ13" s="6"/>
      <c r="AK13" s="6"/>
      <c r="AL13" s="6"/>
      <c r="AN13" s="2"/>
      <c r="AO13" s="2"/>
      <c r="AP13" s="2"/>
      <c r="AQ13" s="2"/>
    </row>
    <row r="14" spans="1:43" x14ac:dyDescent="0.25">
      <c r="B14" s="112">
        <v>23</v>
      </c>
      <c r="C14" s="126">
        <v>8776.6200000000008</v>
      </c>
      <c r="D14" s="127">
        <v>10093.11</v>
      </c>
      <c r="E14" s="128">
        <v>10970.77</v>
      </c>
      <c r="F14" s="126">
        <v>11385.5</v>
      </c>
      <c r="G14" s="127">
        <v>13662.6</v>
      </c>
      <c r="H14" s="127">
        <v>14888.73</v>
      </c>
      <c r="I14" s="127">
        <v>15764.54</v>
      </c>
      <c r="J14" s="127">
        <v>16640.349999999999</v>
      </c>
      <c r="K14" s="127">
        <v>17655.490000000002</v>
      </c>
      <c r="L14" s="127">
        <v>21509</v>
      </c>
      <c r="M14" s="129">
        <v>23970</v>
      </c>
      <c r="N14" s="126">
        <v>44044.480000000003</v>
      </c>
      <c r="O14" s="127">
        <v>48751.94</v>
      </c>
      <c r="P14" s="127">
        <v>81923.759999999995</v>
      </c>
      <c r="Q14" s="127">
        <v>96628.58</v>
      </c>
      <c r="R14" s="128">
        <v>106103.55</v>
      </c>
      <c r="S14" s="6"/>
      <c r="T14" s="6"/>
      <c r="V14" s="3"/>
      <c r="W14" s="3"/>
      <c r="Y14" s="3"/>
      <c r="Z14" s="3"/>
      <c r="AB14" s="6"/>
      <c r="AC14" s="6"/>
      <c r="AD14" s="6"/>
      <c r="AE14" s="6"/>
      <c r="AF14" s="6"/>
      <c r="AH14" s="6"/>
      <c r="AI14" s="6"/>
      <c r="AJ14" s="6"/>
      <c r="AK14" s="6"/>
      <c r="AL14" s="6"/>
      <c r="AN14" s="2"/>
      <c r="AO14" s="2"/>
      <c r="AP14" s="2"/>
      <c r="AQ14" s="2"/>
    </row>
    <row r="15" spans="1:43" x14ac:dyDescent="0.25">
      <c r="B15" s="112">
        <v>24</v>
      </c>
      <c r="C15" s="126">
        <v>8901.5</v>
      </c>
      <c r="D15" s="127">
        <v>10236.719999999999</v>
      </c>
      <c r="E15" s="128">
        <v>11126.87</v>
      </c>
      <c r="F15" s="126">
        <v>11547.5</v>
      </c>
      <c r="G15" s="127">
        <v>13857</v>
      </c>
      <c r="H15" s="127">
        <v>15100.58</v>
      </c>
      <c r="I15" s="127">
        <v>15988.85</v>
      </c>
      <c r="J15" s="127">
        <v>16877.12</v>
      </c>
      <c r="K15" s="127">
        <v>17906.7</v>
      </c>
      <c r="L15" s="127">
        <v>21618</v>
      </c>
      <c r="M15" s="129">
        <v>24091</v>
      </c>
      <c r="N15" s="126">
        <v>44683.88</v>
      </c>
      <c r="O15" s="127">
        <v>49443.26</v>
      </c>
      <c r="P15" s="127">
        <v>82232.56</v>
      </c>
      <c r="Q15" s="127">
        <v>96713.45</v>
      </c>
      <c r="R15" s="128">
        <v>107725.99</v>
      </c>
      <c r="S15" s="6"/>
      <c r="T15" s="6"/>
      <c r="V15" s="3"/>
      <c r="W15" s="3"/>
      <c r="Y15" s="3"/>
      <c r="Z15" s="3"/>
      <c r="AB15" s="6"/>
      <c r="AC15" s="6"/>
      <c r="AD15" s="6"/>
      <c r="AE15" s="6"/>
      <c r="AF15" s="6"/>
      <c r="AH15" s="6"/>
      <c r="AI15" s="6"/>
      <c r="AJ15" s="6"/>
      <c r="AK15" s="6"/>
      <c r="AL15" s="6"/>
      <c r="AN15" s="2"/>
      <c r="AO15" s="2"/>
      <c r="AP15" s="2"/>
      <c r="AQ15" s="2"/>
    </row>
    <row r="16" spans="1:43" x14ac:dyDescent="0.25">
      <c r="B16" s="112">
        <v>25</v>
      </c>
      <c r="C16" s="126">
        <v>9026.3799999999992</v>
      </c>
      <c r="D16" s="127">
        <v>10380.33</v>
      </c>
      <c r="E16" s="128">
        <v>11282.97</v>
      </c>
      <c r="F16" s="126">
        <v>11709.5</v>
      </c>
      <c r="G16" s="127">
        <v>14051.4</v>
      </c>
      <c r="H16" s="127">
        <v>15312.42</v>
      </c>
      <c r="I16" s="127">
        <v>16213.15</v>
      </c>
      <c r="J16" s="127">
        <v>17113.88</v>
      </c>
      <c r="K16" s="127">
        <v>18157.919999999998</v>
      </c>
      <c r="L16" s="127">
        <v>21757</v>
      </c>
      <c r="M16" s="129">
        <v>24246</v>
      </c>
      <c r="N16" s="126">
        <v>45336.07</v>
      </c>
      <c r="O16" s="127">
        <v>50148.39</v>
      </c>
      <c r="P16" s="127">
        <v>82526.240000000005</v>
      </c>
      <c r="Q16" s="127">
        <v>96872.34</v>
      </c>
      <c r="R16" s="128">
        <v>109362.7</v>
      </c>
      <c r="S16" s="6"/>
      <c r="T16" s="6"/>
      <c r="V16" s="3"/>
      <c r="W16" s="3"/>
      <c r="Y16" s="3"/>
      <c r="Z16" s="3"/>
      <c r="AB16" s="6"/>
      <c r="AC16" s="6"/>
      <c r="AD16" s="6"/>
      <c r="AE16" s="6"/>
      <c r="AF16" s="6"/>
      <c r="AH16" s="6"/>
      <c r="AI16" s="6"/>
      <c r="AJ16" s="6"/>
      <c r="AK16" s="6"/>
      <c r="AL16" s="6"/>
      <c r="AN16" s="2"/>
      <c r="AO16" s="2"/>
      <c r="AP16" s="2"/>
      <c r="AQ16" s="2"/>
    </row>
    <row r="17" spans="2:43" x14ac:dyDescent="0.25">
      <c r="B17" s="112">
        <v>26</v>
      </c>
      <c r="C17" s="126">
        <v>9152.7999999999993</v>
      </c>
      <c r="D17" s="127">
        <v>10525.72</v>
      </c>
      <c r="E17" s="128">
        <v>11441</v>
      </c>
      <c r="F17" s="126">
        <v>11873.5</v>
      </c>
      <c r="G17" s="127">
        <v>14248.2</v>
      </c>
      <c r="H17" s="127">
        <v>15526.88</v>
      </c>
      <c r="I17" s="127">
        <v>16440.23</v>
      </c>
      <c r="J17" s="127">
        <v>17353.580000000002</v>
      </c>
      <c r="K17" s="127">
        <v>18412.23</v>
      </c>
      <c r="L17" s="127">
        <v>22484</v>
      </c>
      <c r="M17" s="129">
        <v>25056</v>
      </c>
      <c r="N17" s="126">
        <v>46001.3</v>
      </c>
      <c r="O17" s="127">
        <v>50867.63</v>
      </c>
      <c r="P17" s="127">
        <v>82807.539999999994</v>
      </c>
      <c r="Q17" s="127">
        <v>97021.6</v>
      </c>
      <c r="R17" s="128">
        <v>111034.23</v>
      </c>
      <c r="S17" s="6"/>
      <c r="T17" s="6"/>
      <c r="V17" s="3"/>
      <c r="W17" s="3"/>
      <c r="Y17" s="3"/>
      <c r="Z17" s="3"/>
      <c r="AB17" s="6"/>
      <c r="AC17" s="6"/>
      <c r="AD17" s="6"/>
      <c r="AE17" s="6"/>
      <c r="AF17" s="6"/>
      <c r="AH17" s="6"/>
      <c r="AI17" s="6"/>
      <c r="AJ17" s="6"/>
      <c r="AK17" s="6"/>
      <c r="AL17" s="6"/>
      <c r="AN17" s="2"/>
      <c r="AO17" s="2"/>
      <c r="AP17" s="2"/>
      <c r="AQ17" s="2"/>
    </row>
    <row r="18" spans="2:43" x14ac:dyDescent="0.25">
      <c r="B18" s="112">
        <v>27</v>
      </c>
      <c r="C18" s="126">
        <v>9277.68</v>
      </c>
      <c r="D18" s="127">
        <v>10669.33</v>
      </c>
      <c r="E18" s="128">
        <v>11597.1</v>
      </c>
      <c r="F18" s="126">
        <v>12035.5</v>
      </c>
      <c r="G18" s="127">
        <v>14442.6</v>
      </c>
      <c r="H18" s="127">
        <v>15738.73</v>
      </c>
      <c r="I18" s="127">
        <v>16664.54</v>
      </c>
      <c r="J18" s="127">
        <v>17590.349999999999</v>
      </c>
      <c r="K18" s="127">
        <v>18663.45</v>
      </c>
      <c r="L18" s="127">
        <v>22751</v>
      </c>
      <c r="M18" s="129">
        <v>25354</v>
      </c>
      <c r="N18" s="126">
        <v>46679.839999999997</v>
      </c>
      <c r="O18" s="127">
        <v>51601.26</v>
      </c>
      <c r="P18" s="127">
        <v>83156.210000000006</v>
      </c>
      <c r="Q18" s="127">
        <v>97205.25</v>
      </c>
      <c r="R18" s="128">
        <v>112730.36</v>
      </c>
      <c r="S18" s="6"/>
      <c r="T18" s="6"/>
      <c r="V18" s="3"/>
      <c r="W18" s="3"/>
      <c r="Y18" s="3"/>
      <c r="Z18" s="3"/>
      <c r="AB18" s="6"/>
      <c r="AC18" s="6"/>
      <c r="AD18" s="6"/>
      <c r="AE18" s="6"/>
      <c r="AF18" s="6"/>
      <c r="AH18" s="6"/>
      <c r="AI18" s="6"/>
      <c r="AJ18" s="6"/>
      <c r="AK18" s="6"/>
      <c r="AL18" s="6"/>
      <c r="AN18" s="2"/>
      <c r="AO18" s="2"/>
      <c r="AP18" s="2"/>
      <c r="AQ18" s="2"/>
    </row>
    <row r="19" spans="2:43" x14ac:dyDescent="0.25">
      <c r="B19" s="112">
        <v>28</v>
      </c>
      <c r="C19" s="126">
        <v>9402.56</v>
      </c>
      <c r="D19" s="127">
        <v>10812.94</v>
      </c>
      <c r="E19" s="128">
        <v>11753.2</v>
      </c>
      <c r="F19" s="126">
        <v>12197.5</v>
      </c>
      <c r="G19" s="127">
        <v>14637</v>
      </c>
      <c r="H19" s="127">
        <v>15950.58</v>
      </c>
      <c r="I19" s="127">
        <v>16888.849999999999</v>
      </c>
      <c r="J19" s="127">
        <v>17827.12</v>
      </c>
      <c r="K19" s="127">
        <v>18914.66</v>
      </c>
      <c r="L19" s="127">
        <v>23009</v>
      </c>
      <c r="M19" s="129">
        <v>25642</v>
      </c>
      <c r="N19" s="126">
        <v>47371.95</v>
      </c>
      <c r="O19" s="127">
        <v>52349.56</v>
      </c>
      <c r="P19" s="127">
        <v>83526.880000000005</v>
      </c>
      <c r="Q19" s="127">
        <v>97412.26</v>
      </c>
      <c r="R19" s="128">
        <v>114454.23</v>
      </c>
      <c r="S19" s="6"/>
      <c r="T19" s="6"/>
      <c r="V19" s="3"/>
      <c r="W19" s="3"/>
      <c r="Y19" s="3"/>
      <c r="Z19" s="3"/>
      <c r="AB19" s="6"/>
      <c r="AC19" s="6"/>
      <c r="AD19" s="6"/>
      <c r="AE19" s="6"/>
      <c r="AF19" s="6"/>
      <c r="AH19" s="6"/>
      <c r="AI19" s="6"/>
      <c r="AJ19" s="6"/>
      <c r="AK19" s="6"/>
      <c r="AL19" s="6"/>
      <c r="AN19" s="2"/>
      <c r="AO19" s="2"/>
      <c r="AP19" s="2"/>
      <c r="AQ19" s="2"/>
    </row>
    <row r="20" spans="2:43" x14ac:dyDescent="0.25">
      <c r="B20" s="112">
        <v>29</v>
      </c>
      <c r="C20" s="126">
        <v>9528.2099999999991</v>
      </c>
      <c r="D20" s="127">
        <v>10957.44</v>
      </c>
      <c r="E20" s="128">
        <v>11910.26</v>
      </c>
      <c r="F20" s="126">
        <v>12360.5</v>
      </c>
      <c r="G20" s="127">
        <v>14832.6</v>
      </c>
      <c r="H20" s="127">
        <v>16163.73</v>
      </c>
      <c r="I20" s="127">
        <v>17114.54</v>
      </c>
      <c r="J20" s="127">
        <v>18065.349999999999</v>
      </c>
      <c r="K20" s="127">
        <v>19167.419999999998</v>
      </c>
      <c r="L20" s="127">
        <v>23276</v>
      </c>
      <c r="M20" s="129">
        <v>25939</v>
      </c>
      <c r="N20" s="126">
        <v>48077.9</v>
      </c>
      <c r="O20" s="127">
        <v>53112.82</v>
      </c>
      <c r="P20" s="127">
        <v>83927.81</v>
      </c>
      <c r="Q20" s="127">
        <v>100157.78</v>
      </c>
      <c r="R20" s="128">
        <v>117354.93</v>
      </c>
      <c r="S20" s="6"/>
      <c r="T20" s="6"/>
      <c r="V20" s="3"/>
      <c r="W20" s="3"/>
      <c r="Y20" s="3"/>
      <c r="Z20" s="3"/>
      <c r="AB20" s="6"/>
      <c r="AC20" s="6"/>
      <c r="AD20" s="6"/>
      <c r="AE20" s="6"/>
      <c r="AF20" s="6"/>
      <c r="AH20" s="6"/>
      <c r="AI20" s="6"/>
      <c r="AJ20" s="6"/>
      <c r="AK20" s="6"/>
      <c r="AL20" s="6"/>
      <c r="AN20" s="2"/>
      <c r="AO20" s="2"/>
      <c r="AP20" s="2"/>
      <c r="AQ20" s="2"/>
    </row>
    <row r="21" spans="2:43" x14ac:dyDescent="0.25">
      <c r="B21" s="112">
        <v>30</v>
      </c>
      <c r="C21" s="126">
        <v>9654.6299999999992</v>
      </c>
      <c r="D21" s="127">
        <v>11102.82</v>
      </c>
      <c r="E21" s="128">
        <v>12068.29</v>
      </c>
      <c r="F21" s="126">
        <v>12524.5</v>
      </c>
      <c r="G21" s="127">
        <v>15029.4</v>
      </c>
      <c r="H21" s="127">
        <v>16378.19</v>
      </c>
      <c r="I21" s="127">
        <v>17341.62</v>
      </c>
      <c r="J21" s="127">
        <v>18305.04</v>
      </c>
      <c r="K21" s="127">
        <v>19421.740000000002</v>
      </c>
      <c r="L21" s="127">
        <v>23534</v>
      </c>
      <c r="M21" s="129">
        <v>26226</v>
      </c>
      <c r="N21" s="126">
        <v>48797.97</v>
      </c>
      <c r="O21" s="127">
        <v>53891.35</v>
      </c>
      <c r="P21" s="127">
        <v>84374.11</v>
      </c>
      <c r="Q21" s="127">
        <v>100454.17</v>
      </c>
      <c r="R21" s="128">
        <v>119140.01</v>
      </c>
      <c r="S21" s="6"/>
      <c r="T21" s="6"/>
      <c r="V21" s="3"/>
      <c r="W21" s="3"/>
      <c r="Y21" s="3"/>
      <c r="Z21" s="3"/>
      <c r="AB21" s="6"/>
      <c r="AC21" s="6"/>
      <c r="AD21" s="6"/>
      <c r="AE21" s="6"/>
      <c r="AF21" s="6"/>
      <c r="AH21" s="6"/>
      <c r="AI21" s="6"/>
      <c r="AJ21" s="6"/>
      <c r="AK21" s="6"/>
      <c r="AL21" s="6"/>
      <c r="AN21" s="2"/>
      <c r="AO21" s="2"/>
      <c r="AP21" s="2"/>
      <c r="AQ21" s="2"/>
    </row>
    <row r="22" spans="2:43" x14ac:dyDescent="0.25">
      <c r="B22" s="112">
        <v>31</v>
      </c>
      <c r="C22" s="126">
        <v>9779.51</v>
      </c>
      <c r="D22" s="127">
        <v>11246.43</v>
      </c>
      <c r="E22" s="128">
        <v>12224.38</v>
      </c>
      <c r="F22" s="126">
        <v>12686.5</v>
      </c>
      <c r="G22" s="127">
        <v>15223.8</v>
      </c>
      <c r="H22" s="127">
        <v>16590.04</v>
      </c>
      <c r="I22" s="127">
        <v>17565.919999999998</v>
      </c>
      <c r="J22" s="127">
        <v>18541.810000000001</v>
      </c>
      <c r="K22" s="127">
        <v>19672.95</v>
      </c>
      <c r="L22" s="127">
        <v>24020</v>
      </c>
      <c r="M22" s="129">
        <v>26768</v>
      </c>
      <c r="N22" s="126">
        <v>49532.44</v>
      </c>
      <c r="O22" s="127">
        <v>54685.45</v>
      </c>
      <c r="P22" s="127">
        <v>84890.53</v>
      </c>
      <c r="Q22" s="127">
        <v>100988.43</v>
      </c>
      <c r="R22" s="128">
        <v>120896.76</v>
      </c>
      <c r="S22" s="6"/>
      <c r="T22" s="6"/>
      <c r="V22" s="3"/>
      <c r="W22" s="3"/>
      <c r="Y22" s="3"/>
      <c r="Z22" s="3"/>
      <c r="AB22" s="6"/>
      <c r="AC22" s="6"/>
      <c r="AD22" s="6"/>
      <c r="AE22" s="6"/>
      <c r="AF22" s="6"/>
      <c r="AH22" s="6"/>
      <c r="AI22" s="6"/>
      <c r="AJ22" s="6"/>
      <c r="AK22" s="6"/>
      <c r="AL22" s="6"/>
      <c r="AN22" s="2"/>
      <c r="AO22" s="2"/>
      <c r="AP22" s="2"/>
      <c r="AQ22" s="2"/>
    </row>
    <row r="23" spans="2:43" x14ac:dyDescent="0.25">
      <c r="B23" s="112">
        <v>32</v>
      </c>
      <c r="C23" s="126">
        <v>9904.39</v>
      </c>
      <c r="D23" s="127">
        <v>11390.04</v>
      </c>
      <c r="E23" s="128">
        <v>12380.48</v>
      </c>
      <c r="F23" s="126">
        <v>12848.5</v>
      </c>
      <c r="G23" s="127">
        <v>15418.2</v>
      </c>
      <c r="H23" s="127">
        <v>16801.88</v>
      </c>
      <c r="I23" s="127">
        <v>17790.23</v>
      </c>
      <c r="J23" s="127">
        <v>18778.580000000002</v>
      </c>
      <c r="K23" s="127">
        <v>19924.169999999998</v>
      </c>
      <c r="L23" s="127">
        <v>24524</v>
      </c>
      <c r="M23" s="129">
        <v>27329</v>
      </c>
      <c r="N23" s="126">
        <v>50281.599999999999</v>
      </c>
      <c r="O23" s="127">
        <v>55495.43</v>
      </c>
      <c r="P23" s="127">
        <v>85824.95</v>
      </c>
      <c r="Q23" s="127">
        <v>101953.07</v>
      </c>
      <c r="R23" s="128">
        <v>122574.21</v>
      </c>
      <c r="S23" s="6"/>
      <c r="T23" s="6"/>
      <c r="V23" s="3"/>
      <c r="W23" s="3"/>
      <c r="Y23" s="3"/>
      <c r="Z23" s="3"/>
      <c r="AB23" s="6"/>
      <c r="AC23" s="6"/>
      <c r="AD23" s="6"/>
      <c r="AE23" s="6"/>
      <c r="AF23" s="6"/>
      <c r="AH23" s="6"/>
      <c r="AI23" s="6"/>
      <c r="AJ23" s="6"/>
      <c r="AK23" s="6"/>
      <c r="AL23" s="6"/>
      <c r="AN23" s="2"/>
      <c r="AO23" s="2"/>
      <c r="AP23" s="2"/>
      <c r="AQ23" s="2"/>
    </row>
    <row r="24" spans="2:43" x14ac:dyDescent="0.25">
      <c r="B24" s="112">
        <v>33</v>
      </c>
      <c r="C24" s="126">
        <v>10030.81</v>
      </c>
      <c r="D24" s="127">
        <v>11535.43</v>
      </c>
      <c r="E24" s="128">
        <v>12538.51</v>
      </c>
      <c r="F24" s="126">
        <v>13012.5</v>
      </c>
      <c r="G24" s="127">
        <v>15615</v>
      </c>
      <c r="H24" s="127">
        <v>17016.349999999999</v>
      </c>
      <c r="I24" s="127">
        <v>18017.310000000001</v>
      </c>
      <c r="J24" s="127">
        <v>19018.27</v>
      </c>
      <c r="K24" s="127">
        <v>20178.48</v>
      </c>
      <c r="L24" s="127">
        <v>25040</v>
      </c>
      <c r="M24" s="129">
        <v>27904</v>
      </c>
      <c r="N24" s="126">
        <v>51045.75</v>
      </c>
      <c r="O24" s="127">
        <v>56321.61</v>
      </c>
      <c r="P24" s="127">
        <v>86480.25</v>
      </c>
      <c r="Q24" s="127">
        <v>103905.09</v>
      </c>
      <c r="R24" s="128">
        <v>124944.71</v>
      </c>
      <c r="S24" s="6"/>
      <c r="T24" s="6"/>
      <c r="V24" s="3"/>
      <c r="W24" s="3"/>
      <c r="Y24" s="3"/>
      <c r="Z24" s="3"/>
      <c r="AB24" s="6"/>
      <c r="AC24" s="6"/>
      <c r="AD24" s="6"/>
      <c r="AE24" s="6"/>
      <c r="AF24" s="6"/>
      <c r="AH24" s="6"/>
      <c r="AI24" s="6"/>
      <c r="AJ24" s="6"/>
      <c r="AK24" s="6"/>
      <c r="AL24" s="6"/>
      <c r="AN24" s="2"/>
      <c r="AO24" s="2"/>
      <c r="AP24" s="2"/>
      <c r="AQ24" s="2"/>
    </row>
    <row r="25" spans="2:43" x14ac:dyDescent="0.25">
      <c r="B25" s="112">
        <v>34</v>
      </c>
      <c r="C25" s="126">
        <v>10155.69</v>
      </c>
      <c r="D25" s="127">
        <v>11679.04</v>
      </c>
      <c r="E25" s="128">
        <v>12694.61</v>
      </c>
      <c r="F25" s="126">
        <v>13174.5</v>
      </c>
      <c r="G25" s="127">
        <v>15809.4</v>
      </c>
      <c r="H25" s="127">
        <v>17228.189999999999</v>
      </c>
      <c r="I25" s="127">
        <v>18241.62</v>
      </c>
      <c r="J25" s="127">
        <v>19255.04</v>
      </c>
      <c r="K25" s="127">
        <v>20429.689999999999</v>
      </c>
      <c r="L25" s="127">
        <v>25550</v>
      </c>
      <c r="M25" s="129">
        <v>28472</v>
      </c>
      <c r="N25" s="126">
        <v>51825.17</v>
      </c>
      <c r="O25" s="127">
        <v>57164.32</v>
      </c>
      <c r="P25" s="127">
        <v>87802.43</v>
      </c>
      <c r="Q25" s="127">
        <v>104103.73</v>
      </c>
      <c r="R25" s="128">
        <v>125981.23</v>
      </c>
      <c r="S25" s="6"/>
      <c r="T25" s="6"/>
      <c r="V25" s="3"/>
      <c r="W25" s="3"/>
      <c r="Y25" s="3"/>
      <c r="Z25" s="3"/>
      <c r="AB25" s="6"/>
      <c r="AC25" s="6"/>
      <c r="AD25" s="6"/>
      <c r="AE25" s="6"/>
      <c r="AF25" s="6"/>
      <c r="AH25" s="6"/>
      <c r="AI25" s="6"/>
      <c r="AJ25" s="6"/>
      <c r="AK25" s="6"/>
      <c r="AL25" s="6"/>
      <c r="AN25" s="2"/>
      <c r="AO25" s="2"/>
      <c r="AP25" s="2"/>
      <c r="AQ25" s="2"/>
    </row>
    <row r="26" spans="2:43" x14ac:dyDescent="0.25">
      <c r="B26" s="112">
        <v>35</v>
      </c>
      <c r="C26" s="126">
        <v>10280.57</v>
      </c>
      <c r="D26" s="127">
        <v>11822.65</v>
      </c>
      <c r="E26" s="128">
        <v>12850.71</v>
      </c>
      <c r="F26" s="126">
        <v>13336.5</v>
      </c>
      <c r="G26" s="127">
        <v>16003.8</v>
      </c>
      <c r="H26" s="127">
        <v>17440.04</v>
      </c>
      <c r="I26" s="127">
        <v>18465.919999999998</v>
      </c>
      <c r="J26" s="127">
        <v>19491.810000000001</v>
      </c>
      <c r="K26" s="127">
        <v>20680.91</v>
      </c>
      <c r="L26" s="127">
        <v>26316</v>
      </c>
      <c r="M26" s="129">
        <v>29327</v>
      </c>
      <c r="N26" s="126">
        <v>52620.19</v>
      </c>
      <c r="O26" s="127">
        <v>58023.88</v>
      </c>
      <c r="P26" s="127">
        <v>89161.72</v>
      </c>
      <c r="Q26" s="127">
        <v>106814.74</v>
      </c>
      <c r="R26" s="128">
        <v>128234.48</v>
      </c>
      <c r="S26" s="6"/>
      <c r="T26" s="6"/>
      <c r="V26" s="3"/>
      <c r="W26" s="3"/>
      <c r="Y26" s="3"/>
      <c r="Z26" s="3"/>
      <c r="AB26" s="6"/>
      <c r="AC26" s="6"/>
      <c r="AD26" s="6"/>
      <c r="AE26" s="6"/>
      <c r="AF26" s="6"/>
      <c r="AH26" s="6"/>
      <c r="AI26" s="6"/>
      <c r="AJ26" s="6"/>
      <c r="AK26" s="6"/>
      <c r="AL26" s="6"/>
      <c r="AN26" s="2"/>
      <c r="AO26" s="2"/>
      <c r="AP26" s="2"/>
      <c r="AQ26" s="2"/>
    </row>
    <row r="27" spans="2:43" x14ac:dyDescent="0.25">
      <c r="B27" s="112">
        <v>36</v>
      </c>
      <c r="C27" s="126">
        <v>10599.7</v>
      </c>
      <c r="D27" s="127">
        <v>12189.66</v>
      </c>
      <c r="E27" s="128">
        <v>13249.63</v>
      </c>
      <c r="F27" s="126">
        <v>13750.5</v>
      </c>
      <c r="G27" s="127">
        <v>16500.599999999999</v>
      </c>
      <c r="H27" s="127">
        <v>17981.419999999998</v>
      </c>
      <c r="I27" s="127">
        <v>19039.150000000001</v>
      </c>
      <c r="J27" s="127">
        <v>20096.88</v>
      </c>
      <c r="K27" s="127">
        <v>21322.9</v>
      </c>
      <c r="L27" s="127">
        <v>26489</v>
      </c>
      <c r="M27" s="129">
        <v>29519</v>
      </c>
      <c r="N27" s="126">
        <v>53431.11</v>
      </c>
      <c r="O27" s="127">
        <v>58900.63</v>
      </c>
      <c r="P27" s="127">
        <v>91538.35</v>
      </c>
      <c r="Q27" s="127">
        <v>108422.88</v>
      </c>
      <c r="R27" s="128">
        <v>129901.85</v>
      </c>
      <c r="S27" s="6"/>
      <c r="T27" s="6"/>
      <c r="V27" s="3"/>
      <c r="W27" s="3"/>
      <c r="Y27" s="3"/>
      <c r="Z27" s="3"/>
      <c r="AB27" s="6"/>
      <c r="AC27" s="6"/>
      <c r="AD27" s="6"/>
      <c r="AE27" s="6"/>
      <c r="AF27" s="6"/>
      <c r="AH27" s="6"/>
      <c r="AI27" s="6"/>
      <c r="AJ27" s="6"/>
      <c r="AK27" s="6"/>
      <c r="AL27" s="6"/>
      <c r="AN27" s="2"/>
      <c r="AO27" s="2"/>
      <c r="AP27" s="2"/>
      <c r="AQ27" s="2"/>
    </row>
    <row r="28" spans="2:43" x14ac:dyDescent="0.25">
      <c r="B28" s="112">
        <v>37</v>
      </c>
      <c r="C28" s="126">
        <v>10948.13</v>
      </c>
      <c r="D28" s="127">
        <v>12590.35</v>
      </c>
      <c r="E28" s="128">
        <v>13685.16</v>
      </c>
      <c r="F28" s="126">
        <v>14202.5</v>
      </c>
      <c r="G28" s="127">
        <v>17043</v>
      </c>
      <c r="H28" s="127">
        <v>18572.5</v>
      </c>
      <c r="I28" s="127">
        <v>19665</v>
      </c>
      <c r="J28" s="127">
        <v>20757.5</v>
      </c>
      <c r="K28" s="127">
        <v>22023.81</v>
      </c>
      <c r="L28" s="127">
        <v>26879</v>
      </c>
      <c r="M28" s="129">
        <v>30298</v>
      </c>
      <c r="N28" s="126">
        <v>54258.239999999998</v>
      </c>
      <c r="O28" s="127">
        <v>59794.92</v>
      </c>
      <c r="P28" s="127">
        <v>93914.97</v>
      </c>
      <c r="Q28" s="127">
        <v>110875.65</v>
      </c>
      <c r="R28" s="128">
        <v>132122.22</v>
      </c>
      <c r="S28" s="6"/>
      <c r="T28" s="6"/>
      <c r="V28" s="3"/>
      <c r="W28" s="3"/>
      <c r="Y28" s="3"/>
      <c r="Z28" s="3"/>
      <c r="AB28" s="6"/>
      <c r="AC28" s="6"/>
      <c r="AD28" s="6"/>
      <c r="AE28" s="6"/>
      <c r="AF28" s="6"/>
      <c r="AH28" s="6"/>
      <c r="AI28" s="6"/>
      <c r="AJ28" s="6"/>
      <c r="AK28" s="6"/>
      <c r="AL28" s="6"/>
      <c r="AN28" s="2"/>
      <c r="AO28" s="2"/>
      <c r="AP28" s="2"/>
      <c r="AQ28" s="2"/>
    </row>
    <row r="29" spans="2:43" x14ac:dyDescent="0.25">
      <c r="B29" s="112">
        <v>38</v>
      </c>
      <c r="C29" s="126">
        <v>11328.93</v>
      </c>
      <c r="D29" s="127">
        <v>13028.27</v>
      </c>
      <c r="E29" s="128">
        <v>14161.17</v>
      </c>
      <c r="F29" s="126">
        <v>14696.5</v>
      </c>
      <c r="G29" s="127">
        <v>17635.8</v>
      </c>
      <c r="H29" s="127">
        <v>19218.5</v>
      </c>
      <c r="I29" s="127">
        <v>20349</v>
      </c>
      <c r="J29" s="127">
        <v>21479.5</v>
      </c>
      <c r="K29" s="127">
        <v>22789.86</v>
      </c>
      <c r="L29" s="127">
        <v>27287</v>
      </c>
      <c r="M29" s="129">
        <v>31821</v>
      </c>
      <c r="N29" s="126">
        <v>55101.919999999998</v>
      </c>
      <c r="O29" s="127">
        <v>60707.09</v>
      </c>
      <c r="P29" s="127">
        <v>94531.26</v>
      </c>
      <c r="Q29" s="127">
        <v>111984.4</v>
      </c>
      <c r="R29" s="128">
        <v>132718.26999999999</v>
      </c>
      <c r="S29" s="6"/>
      <c r="T29" s="6"/>
      <c r="V29" s="3"/>
      <c r="W29" s="3"/>
      <c r="Y29" s="3"/>
      <c r="Z29" s="3"/>
      <c r="AB29" s="6"/>
      <c r="AC29" s="6"/>
      <c r="AD29" s="6"/>
      <c r="AE29" s="6"/>
      <c r="AF29" s="6"/>
      <c r="AH29" s="6"/>
      <c r="AI29" s="6"/>
      <c r="AJ29" s="6"/>
      <c r="AK29" s="6"/>
      <c r="AL29" s="6"/>
      <c r="AN29" s="2"/>
      <c r="AO29" s="2"/>
      <c r="AP29" s="2"/>
      <c r="AQ29" s="2"/>
    </row>
    <row r="30" spans="2:43" x14ac:dyDescent="0.25">
      <c r="B30" s="112">
        <v>39</v>
      </c>
      <c r="C30" s="126">
        <v>11848.15</v>
      </c>
      <c r="D30" s="127">
        <v>13625.37</v>
      </c>
      <c r="E30" s="128">
        <v>14810.18</v>
      </c>
      <c r="F30" s="126">
        <v>15370.05</v>
      </c>
      <c r="G30" s="127">
        <v>18444.060000000001</v>
      </c>
      <c r="H30" s="127">
        <v>20099.3</v>
      </c>
      <c r="I30" s="127">
        <v>21281.61</v>
      </c>
      <c r="J30" s="127">
        <v>22463.919999999998</v>
      </c>
      <c r="K30" s="127">
        <v>23834.33</v>
      </c>
      <c r="L30" s="127">
        <v>27790</v>
      </c>
      <c r="M30" s="129">
        <v>33365</v>
      </c>
      <c r="N30" s="126">
        <v>55660.61</v>
      </c>
      <c r="O30" s="127">
        <v>61199.19</v>
      </c>
      <c r="P30" s="127">
        <v>94553.71</v>
      </c>
      <c r="Q30" s="127">
        <v>113104.25</v>
      </c>
      <c r="R30" s="128">
        <v>134045.46</v>
      </c>
      <c r="S30" s="6"/>
      <c r="T30" s="6"/>
      <c r="V30" s="3"/>
      <c r="W30" s="3"/>
      <c r="Y30" s="3"/>
      <c r="Z30" s="3"/>
      <c r="AB30" s="6"/>
      <c r="AC30" s="6"/>
      <c r="AD30" s="6"/>
      <c r="AE30" s="6"/>
      <c r="AF30" s="6"/>
      <c r="AH30" s="6"/>
      <c r="AI30" s="6"/>
      <c r="AJ30" s="6"/>
      <c r="AK30" s="6"/>
      <c r="AL30" s="6"/>
      <c r="AN30" s="2"/>
      <c r="AO30" s="2"/>
      <c r="AP30" s="2"/>
      <c r="AQ30" s="2"/>
    </row>
    <row r="31" spans="2:43" x14ac:dyDescent="0.25">
      <c r="B31" s="112">
        <v>40</v>
      </c>
      <c r="C31" s="126">
        <v>12402.16</v>
      </c>
      <c r="D31" s="127">
        <v>14262.49</v>
      </c>
      <c r="E31" s="128">
        <v>15502.7</v>
      </c>
      <c r="F31" s="126">
        <v>16088.75</v>
      </c>
      <c r="G31" s="127">
        <v>19306.5</v>
      </c>
      <c r="H31" s="127">
        <v>21039.13</v>
      </c>
      <c r="I31" s="127">
        <v>22276.73</v>
      </c>
      <c r="J31" s="127">
        <v>23514.33</v>
      </c>
      <c r="K31" s="127">
        <v>24948.82</v>
      </c>
      <c r="L31" s="127">
        <v>28566</v>
      </c>
      <c r="M31" s="129">
        <v>35058</v>
      </c>
      <c r="N31" s="126">
        <v>55846.31</v>
      </c>
      <c r="O31" s="127">
        <v>61313.39</v>
      </c>
      <c r="P31" s="127">
        <v>94688.79</v>
      </c>
      <c r="Q31" s="127">
        <v>114235.29</v>
      </c>
      <c r="R31" s="128">
        <v>135385.91</v>
      </c>
      <c r="S31" s="6"/>
      <c r="T31" s="6"/>
      <c r="V31" s="3"/>
      <c r="W31" s="3"/>
      <c r="Y31" s="3"/>
      <c r="Z31" s="3"/>
      <c r="AB31" s="6"/>
      <c r="AC31" s="6"/>
      <c r="AD31" s="6"/>
      <c r="AE31" s="6"/>
      <c r="AF31" s="6"/>
      <c r="AH31" s="6"/>
      <c r="AI31" s="6"/>
      <c r="AJ31" s="6"/>
      <c r="AK31" s="6"/>
      <c r="AL31" s="6"/>
      <c r="AN31" s="2"/>
      <c r="AO31" s="2"/>
      <c r="AP31" s="2"/>
      <c r="AQ31" s="2"/>
    </row>
    <row r="32" spans="2:43" x14ac:dyDescent="0.25">
      <c r="B32" s="112">
        <v>41</v>
      </c>
      <c r="C32" s="126">
        <v>13483.91</v>
      </c>
      <c r="D32" s="127">
        <v>15506.5</v>
      </c>
      <c r="E32" s="128">
        <v>16854.89</v>
      </c>
      <c r="F32" s="126">
        <v>17492.05</v>
      </c>
      <c r="G32" s="127">
        <v>20990.46</v>
      </c>
      <c r="H32" s="127">
        <v>22874.22</v>
      </c>
      <c r="I32" s="127">
        <v>24219.759999999998</v>
      </c>
      <c r="J32" s="127">
        <v>25565.3</v>
      </c>
      <c r="K32" s="127">
        <v>27124.92</v>
      </c>
      <c r="L32" s="127">
        <v>29996</v>
      </c>
      <c r="M32" s="129">
        <v>36813</v>
      </c>
      <c r="N32" s="126">
        <v>56178.09</v>
      </c>
      <c r="O32" s="127">
        <v>61468.08</v>
      </c>
      <c r="P32" s="127">
        <v>95645.24</v>
      </c>
      <c r="Q32" s="127">
        <v>115377.64</v>
      </c>
      <c r="R32" s="128">
        <v>136739.76999999999</v>
      </c>
      <c r="S32" s="6"/>
      <c r="T32" s="6"/>
      <c r="V32" s="3"/>
      <c r="W32" s="3"/>
      <c r="Y32" s="3"/>
      <c r="Z32" s="3"/>
      <c r="AB32" s="6"/>
      <c r="AC32" s="6"/>
      <c r="AD32" s="6"/>
      <c r="AE32" s="6"/>
      <c r="AF32" s="6"/>
      <c r="AH32" s="6"/>
      <c r="AI32" s="6"/>
      <c r="AJ32" s="6"/>
      <c r="AK32" s="6"/>
      <c r="AL32" s="6"/>
      <c r="AN32" s="2"/>
      <c r="AO32" s="2"/>
      <c r="AP32" s="2"/>
      <c r="AQ32" s="2"/>
    </row>
    <row r="33" spans="2:43" x14ac:dyDescent="0.25">
      <c r="B33" s="112">
        <v>42</v>
      </c>
      <c r="C33" s="126">
        <v>14121.33</v>
      </c>
      <c r="D33" s="127">
        <v>16239.53</v>
      </c>
      <c r="E33" s="128">
        <v>17651.669999999998</v>
      </c>
      <c r="F33" s="126">
        <v>18318.95</v>
      </c>
      <c r="G33" s="127">
        <v>21982.74</v>
      </c>
      <c r="H33" s="127">
        <v>23955.55</v>
      </c>
      <c r="I33" s="127">
        <v>25364.7</v>
      </c>
      <c r="J33" s="127">
        <v>26773.85</v>
      </c>
      <c r="K33" s="127">
        <v>28407.19</v>
      </c>
      <c r="L33" s="127">
        <v>31648</v>
      </c>
      <c r="M33" s="129">
        <v>38841</v>
      </c>
      <c r="N33" s="126">
        <v>56484.23</v>
      </c>
      <c r="O33" s="127">
        <v>62137.65</v>
      </c>
      <c r="P33" s="127">
        <v>96310.06</v>
      </c>
      <c r="Q33" s="127">
        <v>116531.42</v>
      </c>
      <c r="R33" s="128">
        <v>138107.17000000001</v>
      </c>
      <c r="S33" s="6"/>
      <c r="T33" s="6"/>
      <c r="V33" s="3"/>
      <c r="W33" s="3"/>
      <c r="Y33" s="3"/>
      <c r="Z33" s="3"/>
      <c r="AB33" s="6"/>
      <c r="AC33" s="6"/>
      <c r="AD33" s="6"/>
      <c r="AE33" s="6"/>
      <c r="AF33" s="6"/>
      <c r="AH33" s="6"/>
      <c r="AI33" s="6"/>
      <c r="AJ33" s="6"/>
      <c r="AK33" s="6"/>
      <c r="AL33" s="6"/>
      <c r="AN33" s="2"/>
      <c r="AO33" s="2"/>
      <c r="AP33" s="2"/>
      <c r="AQ33" s="2"/>
    </row>
    <row r="34" spans="2:43" x14ac:dyDescent="0.25">
      <c r="B34" s="112">
        <v>43</v>
      </c>
      <c r="C34" s="126">
        <v>14798.84</v>
      </c>
      <c r="D34" s="127">
        <v>17018.669999999998</v>
      </c>
      <c r="E34" s="128">
        <v>18498.55</v>
      </c>
      <c r="F34" s="126">
        <v>19197.849999999999</v>
      </c>
      <c r="G34" s="127">
        <v>23037.42</v>
      </c>
      <c r="H34" s="127">
        <v>25104.880000000001</v>
      </c>
      <c r="I34" s="127">
        <v>26581.64</v>
      </c>
      <c r="J34" s="127">
        <v>28058.400000000001</v>
      </c>
      <c r="K34" s="127">
        <v>29770.1</v>
      </c>
      <c r="L34" s="127">
        <v>33402</v>
      </c>
      <c r="M34" s="129">
        <v>40993</v>
      </c>
      <c r="N34" s="126">
        <v>58674.68</v>
      </c>
      <c r="O34" s="127">
        <v>63860.15</v>
      </c>
      <c r="P34" s="127">
        <v>97268.74</v>
      </c>
      <c r="Q34" s="127">
        <v>117696.73</v>
      </c>
      <c r="R34" s="128">
        <v>139488.24</v>
      </c>
      <c r="S34" s="6"/>
      <c r="T34" s="6"/>
      <c r="V34" s="3"/>
      <c r="W34" s="3"/>
      <c r="Y34" s="3"/>
      <c r="Z34" s="3"/>
      <c r="AB34" s="6"/>
      <c r="AC34" s="6"/>
      <c r="AD34" s="6"/>
      <c r="AE34" s="6"/>
      <c r="AF34" s="6"/>
      <c r="AH34" s="6"/>
      <c r="AI34" s="6"/>
      <c r="AJ34" s="6"/>
      <c r="AK34" s="6"/>
      <c r="AL34" s="6"/>
      <c r="AN34" s="2"/>
      <c r="AO34" s="2"/>
      <c r="AP34" s="2"/>
      <c r="AQ34" s="2"/>
    </row>
    <row r="35" spans="2:43" x14ac:dyDescent="0.25">
      <c r="B35" s="112">
        <v>44</v>
      </c>
      <c r="C35" s="126">
        <v>15394.72</v>
      </c>
      <c r="D35" s="127">
        <v>17703.919999999998</v>
      </c>
      <c r="E35" s="128">
        <v>19243.400000000001</v>
      </c>
      <c r="F35" s="126">
        <v>19970.849999999999</v>
      </c>
      <c r="G35" s="127">
        <v>23965.02</v>
      </c>
      <c r="H35" s="127">
        <v>26115.73</v>
      </c>
      <c r="I35" s="127">
        <v>27651.95</v>
      </c>
      <c r="J35" s="127">
        <v>29188.17</v>
      </c>
      <c r="K35" s="127">
        <v>30968.79</v>
      </c>
      <c r="L35" s="127">
        <v>35297</v>
      </c>
      <c r="M35" s="129">
        <v>43319</v>
      </c>
      <c r="N35" s="126">
        <v>59624.800000000003</v>
      </c>
      <c r="O35" s="127">
        <v>64887.4</v>
      </c>
      <c r="P35" s="127">
        <v>97993.99</v>
      </c>
      <c r="Q35" s="127">
        <v>118873.7</v>
      </c>
      <c r="R35" s="128">
        <v>140883.12</v>
      </c>
      <c r="S35" s="6"/>
      <c r="T35" s="6"/>
      <c r="V35" s="3"/>
      <c r="W35" s="3"/>
      <c r="Y35" s="3"/>
      <c r="Z35" s="3"/>
      <c r="AB35" s="6"/>
      <c r="AC35" s="6"/>
      <c r="AD35" s="6"/>
      <c r="AE35" s="6"/>
      <c r="AF35" s="6"/>
      <c r="AH35" s="6"/>
      <c r="AI35" s="6"/>
      <c r="AJ35" s="6"/>
      <c r="AK35" s="6"/>
      <c r="AL35" s="6"/>
      <c r="AN35" s="2"/>
      <c r="AO35" s="2"/>
      <c r="AP35" s="2"/>
      <c r="AQ35" s="2"/>
    </row>
    <row r="36" spans="2:43" x14ac:dyDescent="0.25">
      <c r="B36" s="112">
        <v>45</v>
      </c>
      <c r="C36" s="126">
        <v>16031.45</v>
      </c>
      <c r="D36" s="127">
        <v>18436.16</v>
      </c>
      <c r="E36" s="128">
        <v>20039.310000000001</v>
      </c>
      <c r="F36" s="126">
        <v>20796.849999999999</v>
      </c>
      <c r="G36" s="127">
        <v>24956.22</v>
      </c>
      <c r="H36" s="127">
        <v>27195.88</v>
      </c>
      <c r="I36" s="127">
        <v>28795.64</v>
      </c>
      <c r="J36" s="127">
        <v>30395.4</v>
      </c>
      <c r="K36" s="127">
        <v>32249.67</v>
      </c>
      <c r="L36" s="127">
        <v>37096</v>
      </c>
      <c r="M36" s="129">
        <v>45527</v>
      </c>
      <c r="N36" s="126">
        <v>63763.19</v>
      </c>
      <c r="O36" s="127">
        <v>69437.259999999995</v>
      </c>
      <c r="P36" s="127">
        <v>102505.99</v>
      </c>
      <c r="Q36" s="127">
        <v>122299.37</v>
      </c>
      <c r="R36" s="128">
        <v>145452.97</v>
      </c>
      <c r="S36" s="6"/>
      <c r="T36" s="6"/>
      <c r="V36" s="3"/>
      <c r="W36" s="3"/>
      <c r="Y36" s="3"/>
      <c r="Z36" s="3"/>
      <c r="AB36" s="6"/>
      <c r="AC36" s="6"/>
      <c r="AD36" s="6"/>
      <c r="AE36" s="6"/>
      <c r="AF36" s="6"/>
      <c r="AH36" s="6"/>
      <c r="AI36" s="6"/>
      <c r="AJ36" s="6"/>
      <c r="AK36" s="6"/>
      <c r="AL36" s="6"/>
      <c r="AN36" s="2"/>
      <c r="AO36" s="2"/>
      <c r="AP36" s="2"/>
      <c r="AQ36" s="2"/>
    </row>
    <row r="37" spans="2:43" x14ac:dyDescent="0.25">
      <c r="B37" s="112">
        <v>46</v>
      </c>
      <c r="C37" s="126">
        <v>16711.34</v>
      </c>
      <c r="D37" s="127">
        <v>19218.05</v>
      </c>
      <c r="E37" s="128">
        <v>20889.18</v>
      </c>
      <c r="F37" s="126">
        <v>21678.85</v>
      </c>
      <c r="G37" s="127">
        <v>26014.62</v>
      </c>
      <c r="H37" s="127">
        <v>28349.27</v>
      </c>
      <c r="I37" s="127">
        <v>30016.87</v>
      </c>
      <c r="J37" s="127">
        <v>31684.47</v>
      </c>
      <c r="K37" s="127">
        <v>33617.39</v>
      </c>
      <c r="L37" s="127">
        <v>39121</v>
      </c>
      <c r="M37" s="129">
        <v>48012</v>
      </c>
      <c r="N37" s="126">
        <v>65160.99</v>
      </c>
      <c r="O37" s="127">
        <v>70948.55</v>
      </c>
      <c r="P37" s="127">
        <v>104267.81</v>
      </c>
      <c r="Q37" s="127">
        <v>125720.96000000001</v>
      </c>
      <c r="R37" s="128">
        <v>148450.16</v>
      </c>
      <c r="S37" s="6"/>
      <c r="T37" s="6"/>
      <c r="V37" s="3"/>
      <c r="W37" s="3"/>
      <c r="Y37" s="3"/>
      <c r="Z37" s="3"/>
      <c r="AB37" s="6"/>
      <c r="AC37" s="6"/>
      <c r="AD37" s="6"/>
      <c r="AE37" s="6"/>
      <c r="AF37" s="6"/>
      <c r="AH37" s="6"/>
      <c r="AI37" s="6"/>
      <c r="AJ37" s="6"/>
      <c r="AK37" s="6"/>
      <c r="AL37" s="6"/>
      <c r="AN37" s="2"/>
      <c r="AO37" s="2"/>
      <c r="AP37" s="2"/>
      <c r="AQ37" s="2"/>
    </row>
    <row r="38" spans="2:43" x14ac:dyDescent="0.25">
      <c r="B38" s="112">
        <v>47</v>
      </c>
      <c r="C38" s="126">
        <v>17432.099999999999</v>
      </c>
      <c r="D38" s="127">
        <v>20046.91</v>
      </c>
      <c r="E38" s="128">
        <v>21790.12</v>
      </c>
      <c r="F38" s="126">
        <v>22613.85</v>
      </c>
      <c r="G38" s="127">
        <v>27136.62</v>
      </c>
      <c r="H38" s="127">
        <v>29571.96</v>
      </c>
      <c r="I38" s="127">
        <v>31311.48</v>
      </c>
      <c r="J38" s="127">
        <v>33051.01</v>
      </c>
      <c r="K38" s="127">
        <v>35067.29</v>
      </c>
      <c r="L38" s="127">
        <v>40562</v>
      </c>
      <c r="M38" s="129">
        <v>49780</v>
      </c>
      <c r="N38" s="126">
        <v>66968.350000000006</v>
      </c>
      <c r="O38" s="127">
        <v>72912.58</v>
      </c>
      <c r="P38" s="127">
        <v>104287.39</v>
      </c>
      <c r="Q38" s="127">
        <v>127634.09</v>
      </c>
      <c r="R38" s="128">
        <v>150709.17000000001</v>
      </c>
      <c r="S38" s="6"/>
      <c r="T38" s="6"/>
      <c r="V38" s="3"/>
      <c r="W38" s="3"/>
      <c r="Y38" s="3"/>
      <c r="Z38" s="3"/>
      <c r="AB38" s="6"/>
      <c r="AC38" s="6"/>
      <c r="AD38" s="6"/>
      <c r="AE38" s="6"/>
      <c r="AF38" s="6"/>
      <c r="AH38" s="6"/>
      <c r="AI38" s="6"/>
      <c r="AJ38" s="6"/>
      <c r="AK38" s="6"/>
      <c r="AL38" s="6"/>
      <c r="AN38" s="2"/>
      <c r="AO38" s="2"/>
      <c r="AP38" s="2"/>
      <c r="AQ38" s="2"/>
    </row>
    <row r="39" spans="2:43" x14ac:dyDescent="0.25">
      <c r="B39" s="112">
        <v>48</v>
      </c>
      <c r="C39" s="126">
        <v>18198.330000000002</v>
      </c>
      <c r="D39" s="127">
        <v>20928.080000000002</v>
      </c>
      <c r="E39" s="128">
        <v>22747.919999999998</v>
      </c>
      <c r="F39" s="126">
        <v>23607.85</v>
      </c>
      <c r="G39" s="127">
        <v>28329.42</v>
      </c>
      <c r="H39" s="127">
        <v>30871.8</v>
      </c>
      <c r="I39" s="127">
        <v>32687.79</v>
      </c>
      <c r="J39" s="127">
        <v>34503.78</v>
      </c>
      <c r="K39" s="127">
        <v>36608.69</v>
      </c>
      <c r="L39" s="127">
        <v>42028</v>
      </c>
      <c r="M39" s="129">
        <v>51580</v>
      </c>
      <c r="N39" s="126">
        <v>68816.89</v>
      </c>
      <c r="O39" s="127">
        <v>74921.350000000006</v>
      </c>
      <c r="P39" s="127">
        <v>104306.98</v>
      </c>
      <c r="Q39" s="127">
        <v>129542.71</v>
      </c>
      <c r="R39" s="128">
        <v>152962.85</v>
      </c>
      <c r="S39" s="6"/>
      <c r="T39" s="6"/>
      <c r="V39" s="3"/>
      <c r="W39" s="3"/>
      <c r="Y39" s="3"/>
      <c r="Z39" s="3"/>
      <c r="AB39" s="6"/>
      <c r="AC39" s="6"/>
      <c r="AD39" s="6"/>
      <c r="AE39" s="6"/>
      <c r="AF39" s="6"/>
      <c r="AH39" s="6"/>
      <c r="AI39" s="6"/>
      <c r="AJ39" s="6"/>
      <c r="AK39" s="6"/>
      <c r="AL39" s="6"/>
      <c r="AN39" s="2"/>
      <c r="AO39" s="2"/>
      <c r="AP39" s="2"/>
      <c r="AQ39" s="2"/>
    </row>
    <row r="40" spans="2:43" x14ac:dyDescent="0.25">
      <c r="B40" s="112">
        <v>49</v>
      </c>
      <c r="C40" s="126">
        <v>19010.82</v>
      </c>
      <c r="D40" s="127">
        <v>21862.44</v>
      </c>
      <c r="E40" s="128">
        <v>23763.52</v>
      </c>
      <c r="F40" s="126">
        <v>24661.85</v>
      </c>
      <c r="G40" s="127">
        <v>29594.22</v>
      </c>
      <c r="H40" s="127">
        <v>32250.11</v>
      </c>
      <c r="I40" s="127">
        <v>34147.18</v>
      </c>
      <c r="J40" s="127">
        <v>36044.239999999998</v>
      </c>
      <c r="K40" s="127">
        <v>38243.120000000003</v>
      </c>
      <c r="L40" s="127">
        <v>43581</v>
      </c>
      <c r="M40" s="129">
        <v>53486</v>
      </c>
      <c r="N40" s="126">
        <v>70707.5</v>
      </c>
      <c r="O40" s="127">
        <v>76975.8</v>
      </c>
      <c r="P40" s="127">
        <v>108148.41</v>
      </c>
      <c r="Q40" s="127">
        <v>131441.65</v>
      </c>
      <c r="R40" s="128">
        <v>154492.48000000001</v>
      </c>
      <c r="S40" s="6"/>
      <c r="T40" s="6"/>
      <c r="V40" s="3"/>
      <c r="W40" s="3"/>
      <c r="Y40" s="3"/>
      <c r="Z40" s="3"/>
      <c r="AB40" s="6"/>
      <c r="AC40" s="6"/>
      <c r="AD40" s="6"/>
      <c r="AE40" s="6"/>
      <c r="AF40" s="6"/>
      <c r="AH40" s="6"/>
      <c r="AI40" s="6"/>
      <c r="AJ40" s="6"/>
      <c r="AK40" s="6"/>
      <c r="AL40" s="6"/>
      <c r="AN40" s="2"/>
      <c r="AO40" s="2"/>
      <c r="AP40" s="2"/>
      <c r="AQ40" s="2"/>
    </row>
    <row r="41" spans="2:43" x14ac:dyDescent="0.25">
      <c r="B41" s="112">
        <v>50</v>
      </c>
      <c r="C41" s="126">
        <v>19868.78</v>
      </c>
      <c r="D41" s="127">
        <v>22849.1</v>
      </c>
      <c r="E41" s="128">
        <v>24835.98</v>
      </c>
      <c r="F41" s="126">
        <v>25774.85</v>
      </c>
      <c r="G41" s="127">
        <v>30929.82</v>
      </c>
      <c r="H41" s="127">
        <v>33705.57</v>
      </c>
      <c r="I41" s="127">
        <v>35688.25</v>
      </c>
      <c r="J41" s="127">
        <v>37670.93</v>
      </c>
      <c r="K41" s="127">
        <v>39969.050000000003</v>
      </c>
      <c r="L41" s="127">
        <v>45222</v>
      </c>
      <c r="M41" s="129">
        <v>55500</v>
      </c>
      <c r="N41" s="126">
        <v>72511.02</v>
      </c>
      <c r="O41" s="127">
        <v>79504.86</v>
      </c>
      <c r="P41" s="127">
        <v>117618.37</v>
      </c>
      <c r="Q41" s="127">
        <v>133806.94</v>
      </c>
      <c r="R41" s="128">
        <v>156037.41</v>
      </c>
      <c r="S41" s="6"/>
      <c r="T41" s="6"/>
      <c r="V41" s="3"/>
      <c r="W41" s="3"/>
      <c r="Y41" s="3"/>
      <c r="Z41" s="3"/>
      <c r="AB41" s="6"/>
      <c r="AC41" s="6"/>
      <c r="AD41" s="6"/>
      <c r="AE41" s="6"/>
      <c r="AF41" s="6"/>
      <c r="AH41" s="6"/>
      <c r="AI41" s="6"/>
      <c r="AJ41" s="6"/>
      <c r="AK41" s="6"/>
      <c r="AL41" s="6"/>
      <c r="AN41" s="2"/>
      <c r="AO41" s="2"/>
      <c r="AP41" s="2"/>
      <c r="AQ41" s="2"/>
    </row>
    <row r="42" spans="2:43" x14ac:dyDescent="0.25">
      <c r="B42" s="112">
        <v>51</v>
      </c>
      <c r="C42" s="126">
        <v>21291.25</v>
      </c>
      <c r="D42" s="127">
        <v>24484.94</v>
      </c>
      <c r="E42" s="128">
        <v>26614.06</v>
      </c>
      <c r="F42" s="126">
        <v>27620.15</v>
      </c>
      <c r="G42" s="127">
        <v>33144.18</v>
      </c>
      <c r="H42" s="127">
        <v>36118.660000000003</v>
      </c>
      <c r="I42" s="127">
        <v>38243.279999999999</v>
      </c>
      <c r="J42" s="127">
        <v>40367.910000000003</v>
      </c>
      <c r="K42" s="127">
        <v>42830.559999999998</v>
      </c>
      <c r="L42" s="127">
        <v>46954</v>
      </c>
      <c r="M42" s="129">
        <v>57625</v>
      </c>
      <c r="N42" s="126">
        <v>74314.539999999994</v>
      </c>
      <c r="O42" s="127">
        <v>82033.929999999993</v>
      </c>
      <c r="P42" s="127">
        <v>120018.75</v>
      </c>
      <c r="Q42" s="127">
        <v>136172.23000000001</v>
      </c>
      <c r="R42" s="128">
        <v>157597.78</v>
      </c>
      <c r="S42" s="6"/>
      <c r="T42" s="6"/>
      <c r="V42" s="3"/>
      <c r="W42" s="3"/>
      <c r="Y42" s="3"/>
      <c r="Z42" s="3"/>
      <c r="AB42" s="6"/>
      <c r="AC42" s="6"/>
      <c r="AD42" s="6"/>
      <c r="AE42" s="6"/>
      <c r="AF42" s="6"/>
      <c r="AH42" s="6"/>
      <c r="AI42" s="6"/>
      <c r="AJ42" s="6"/>
      <c r="AK42" s="6"/>
      <c r="AL42" s="6"/>
      <c r="AN42" s="2"/>
      <c r="AO42" s="2"/>
      <c r="AP42" s="2"/>
      <c r="AQ42" s="2"/>
    </row>
    <row r="43" spans="2:43" x14ac:dyDescent="0.25">
      <c r="B43" s="112">
        <v>52</v>
      </c>
      <c r="C43" s="126">
        <v>22247.89</v>
      </c>
      <c r="D43" s="127">
        <v>25585.07</v>
      </c>
      <c r="E43" s="128">
        <v>27809.86</v>
      </c>
      <c r="F43" s="126">
        <v>28861.15</v>
      </c>
      <c r="G43" s="127">
        <v>34633.379999999997</v>
      </c>
      <c r="H43" s="127">
        <v>37741.5</v>
      </c>
      <c r="I43" s="127">
        <v>39961.589999999997</v>
      </c>
      <c r="J43" s="127">
        <v>42181.68</v>
      </c>
      <c r="K43" s="127">
        <v>44754.98</v>
      </c>
      <c r="L43" s="127">
        <v>48779</v>
      </c>
      <c r="M43" s="129">
        <v>59865</v>
      </c>
      <c r="N43" s="126">
        <v>76783.41</v>
      </c>
      <c r="O43" s="127">
        <v>84801.96</v>
      </c>
      <c r="P43" s="127">
        <v>122581.17</v>
      </c>
      <c r="Q43" s="127">
        <v>138837.75</v>
      </c>
      <c r="R43" s="128">
        <v>159173.76000000001</v>
      </c>
      <c r="S43" s="6"/>
      <c r="T43" s="6"/>
      <c r="V43" s="3"/>
      <c r="W43" s="3"/>
      <c r="Y43" s="3"/>
      <c r="Z43" s="3"/>
      <c r="AB43" s="6"/>
      <c r="AC43" s="6"/>
      <c r="AD43" s="6"/>
      <c r="AE43" s="6"/>
      <c r="AF43" s="6"/>
      <c r="AH43" s="6"/>
      <c r="AI43" s="6"/>
      <c r="AJ43" s="6"/>
      <c r="AK43" s="6"/>
      <c r="AL43" s="6"/>
      <c r="AN43" s="2"/>
      <c r="AO43" s="2"/>
      <c r="AP43" s="2"/>
      <c r="AQ43" s="2"/>
    </row>
    <row r="44" spans="2:43" x14ac:dyDescent="0.25">
      <c r="B44" s="112">
        <v>53</v>
      </c>
      <c r="C44" s="126">
        <v>23253.09</v>
      </c>
      <c r="D44" s="127">
        <v>26741.05</v>
      </c>
      <c r="E44" s="128">
        <v>29066.36</v>
      </c>
      <c r="F44" s="126">
        <v>30165.15</v>
      </c>
      <c r="G44" s="127">
        <v>36198.18</v>
      </c>
      <c r="H44" s="127">
        <v>39446.730000000003</v>
      </c>
      <c r="I44" s="127">
        <v>41767.129999999997</v>
      </c>
      <c r="J44" s="127">
        <v>44087.53</v>
      </c>
      <c r="K44" s="127">
        <v>46777.09</v>
      </c>
      <c r="L44" s="127">
        <v>50700</v>
      </c>
      <c r="M44" s="129">
        <v>62222</v>
      </c>
      <c r="N44" s="126">
        <v>77644.820000000007</v>
      </c>
      <c r="O44" s="127">
        <v>85784.69</v>
      </c>
      <c r="P44" s="127">
        <v>123964.17</v>
      </c>
      <c r="Q44" s="127">
        <v>140035.26999999999</v>
      </c>
      <c r="R44" s="128">
        <v>160765.5</v>
      </c>
      <c r="S44" s="6"/>
      <c r="T44" s="6"/>
      <c r="V44" s="3"/>
      <c r="W44" s="3"/>
      <c r="Y44" s="3"/>
      <c r="Z44" s="3"/>
      <c r="AB44" s="6"/>
      <c r="AC44" s="6"/>
      <c r="AD44" s="6"/>
      <c r="AE44" s="6"/>
      <c r="AF44" s="6"/>
      <c r="AH44" s="6"/>
      <c r="AI44" s="6"/>
      <c r="AJ44" s="6"/>
      <c r="AK44" s="6"/>
      <c r="AL44" s="6"/>
      <c r="AN44" s="2"/>
      <c r="AO44" s="2"/>
      <c r="AP44" s="2"/>
      <c r="AQ44" s="2"/>
    </row>
    <row r="45" spans="2:43" x14ac:dyDescent="0.25">
      <c r="B45" s="112">
        <v>54</v>
      </c>
      <c r="C45" s="126">
        <v>24312.25</v>
      </c>
      <c r="D45" s="127">
        <v>27959.09</v>
      </c>
      <c r="E45" s="128">
        <v>30390.31</v>
      </c>
      <c r="F45" s="126">
        <v>31539.15</v>
      </c>
      <c r="G45" s="127">
        <v>37846.980000000003</v>
      </c>
      <c r="H45" s="127">
        <v>41243.5</v>
      </c>
      <c r="I45" s="127">
        <v>43669.59</v>
      </c>
      <c r="J45" s="127">
        <v>46095.68</v>
      </c>
      <c r="K45" s="127">
        <v>48907.75</v>
      </c>
      <c r="L45" s="127">
        <v>52718</v>
      </c>
      <c r="M45" s="129">
        <v>64700</v>
      </c>
      <c r="N45" s="126">
        <v>80366.710000000006</v>
      </c>
      <c r="O45" s="127">
        <v>88836.42</v>
      </c>
      <c r="P45" s="127">
        <v>125347.17</v>
      </c>
      <c r="Q45" s="127">
        <v>141232.79</v>
      </c>
      <c r="R45" s="128">
        <v>162373.15</v>
      </c>
      <c r="S45" s="6"/>
      <c r="T45" s="6"/>
      <c r="V45" s="3"/>
      <c r="W45" s="3"/>
      <c r="Y45" s="3"/>
      <c r="Z45" s="3"/>
      <c r="AB45" s="6"/>
      <c r="AC45" s="6"/>
      <c r="AD45" s="6"/>
      <c r="AE45" s="6"/>
      <c r="AF45" s="6"/>
      <c r="AH45" s="6"/>
      <c r="AI45" s="6"/>
      <c r="AJ45" s="6"/>
      <c r="AK45" s="6"/>
      <c r="AL45" s="6"/>
      <c r="AN45" s="2"/>
      <c r="AO45" s="2"/>
      <c r="AP45" s="2"/>
      <c r="AQ45" s="2"/>
    </row>
    <row r="46" spans="2:43" x14ac:dyDescent="0.25">
      <c r="B46" s="112">
        <v>55</v>
      </c>
      <c r="C46" s="126">
        <v>25422.29</v>
      </c>
      <c r="D46" s="127">
        <v>29235.63</v>
      </c>
      <c r="E46" s="128">
        <v>31777.86</v>
      </c>
      <c r="F46" s="126">
        <v>32979.15</v>
      </c>
      <c r="G46" s="127">
        <v>39574.980000000003</v>
      </c>
      <c r="H46" s="127">
        <v>43126.58</v>
      </c>
      <c r="I46" s="127">
        <v>45663.44</v>
      </c>
      <c r="J46" s="127">
        <v>48200.3</v>
      </c>
      <c r="K46" s="127">
        <v>51140.76</v>
      </c>
      <c r="L46" s="127">
        <v>54838</v>
      </c>
      <c r="M46" s="129">
        <v>67301</v>
      </c>
      <c r="N46" s="126">
        <v>81283.8</v>
      </c>
      <c r="O46" s="127">
        <v>89906.99</v>
      </c>
      <c r="P46" s="127">
        <v>128740.1</v>
      </c>
      <c r="Q46" s="127">
        <v>144826.43</v>
      </c>
      <c r="R46" s="128">
        <v>163996.88</v>
      </c>
      <c r="S46" s="6"/>
      <c r="T46" s="6"/>
      <c r="V46" s="3"/>
      <c r="W46" s="3"/>
      <c r="Y46" s="3"/>
      <c r="Z46" s="3"/>
      <c r="AB46" s="6"/>
      <c r="AC46" s="6"/>
      <c r="AD46" s="6"/>
      <c r="AE46" s="6"/>
      <c r="AF46" s="6"/>
      <c r="AH46" s="6"/>
      <c r="AI46" s="6"/>
      <c r="AJ46" s="6"/>
      <c r="AK46" s="6"/>
      <c r="AL46" s="6"/>
      <c r="AN46" s="2"/>
      <c r="AO46" s="2"/>
      <c r="AP46" s="2"/>
      <c r="AQ46" s="2"/>
    </row>
    <row r="47" spans="2:43" x14ac:dyDescent="0.25">
      <c r="B47" s="112">
        <v>56</v>
      </c>
      <c r="C47" s="126">
        <v>26587.83</v>
      </c>
      <c r="D47" s="127">
        <v>30576</v>
      </c>
      <c r="E47" s="128">
        <v>33234.78</v>
      </c>
      <c r="F47" s="126">
        <v>34491.15</v>
      </c>
      <c r="G47" s="127">
        <v>41389.379999999997</v>
      </c>
      <c r="H47" s="127">
        <v>45103.81</v>
      </c>
      <c r="I47" s="127">
        <v>47756.98</v>
      </c>
      <c r="J47" s="127">
        <v>50410.14</v>
      </c>
      <c r="K47" s="127">
        <v>53485.42</v>
      </c>
      <c r="L47" s="127">
        <v>57060</v>
      </c>
      <c r="M47" s="129">
        <v>70028</v>
      </c>
      <c r="N47" s="126">
        <v>84326.53</v>
      </c>
      <c r="O47" s="127">
        <v>93347.73</v>
      </c>
      <c r="P47" s="127">
        <v>132599.14000000001</v>
      </c>
      <c r="Q47" s="127">
        <v>148942.57</v>
      </c>
      <c r="R47" s="128">
        <v>165859.39000000001</v>
      </c>
      <c r="S47" s="6"/>
      <c r="T47" s="6"/>
      <c r="V47" s="3"/>
      <c r="W47" s="3"/>
      <c r="Y47" s="3"/>
      <c r="Z47" s="3"/>
      <c r="AB47" s="6"/>
      <c r="AC47" s="6"/>
      <c r="AD47" s="6"/>
      <c r="AE47" s="6"/>
      <c r="AF47" s="6"/>
      <c r="AH47" s="6"/>
      <c r="AI47" s="6"/>
      <c r="AJ47" s="6"/>
      <c r="AK47" s="6"/>
      <c r="AL47" s="6"/>
      <c r="AN47" s="2"/>
      <c r="AO47" s="2"/>
      <c r="AP47" s="2"/>
      <c r="AQ47" s="2"/>
    </row>
    <row r="48" spans="2:43" x14ac:dyDescent="0.25">
      <c r="B48" s="112">
        <v>57</v>
      </c>
      <c r="C48" s="126">
        <v>28325.57</v>
      </c>
      <c r="D48" s="127">
        <v>32574.41</v>
      </c>
      <c r="E48" s="128">
        <v>35406.97</v>
      </c>
      <c r="F48" s="126">
        <v>36745.449999999997</v>
      </c>
      <c r="G48" s="127">
        <v>44094.54</v>
      </c>
      <c r="H48" s="127">
        <v>48051.74</v>
      </c>
      <c r="I48" s="127">
        <v>50878.32</v>
      </c>
      <c r="J48" s="127">
        <v>53704.89</v>
      </c>
      <c r="K48" s="127">
        <v>56981.16</v>
      </c>
      <c r="L48" s="127">
        <v>59388</v>
      </c>
      <c r="M48" s="129">
        <v>72885</v>
      </c>
      <c r="N48" s="126">
        <v>87511.63</v>
      </c>
      <c r="O48" s="127">
        <v>96950.06</v>
      </c>
      <c r="P48" s="127">
        <v>136120.54999999999</v>
      </c>
      <c r="Q48" s="127">
        <v>153736.59</v>
      </c>
      <c r="R48" s="128">
        <v>171221.42</v>
      </c>
      <c r="S48" s="6"/>
      <c r="T48" s="6"/>
      <c r="V48" s="3"/>
      <c r="W48" s="3"/>
      <c r="Y48" s="3"/>
      <c r="Z48" s="3"/>
      <c r="AB48" s="6"/>
      <c r="AC48" s="6"/>
      <c r="AD48" s="6"/>
      <c r="AE48" s="6"/>
      <c r="AF48" s="6"/>
      <c r="AH48" s="6"/>
      <c r="AI48" s="6"/>
      <c r="AJ48" s="6"/>
      <c r="AK48" s="6"/>
      <c r="AL48" s="6"/>
      <c r="AN48" s="2"/>
      <c r="AO48" s="2"/>
      <c r="AP48" s="2"/>
      <c r="AQ48" s="2"/>
    </row>
    <row r="49" spans="2:43" x14ac:dyDescent="0.25">
      <c r="B49" s="112">
        <v>58</v>
      </c>
      <c r="C49" s="126">
        <v>29603.66</v>
      </c>
      <c r="D49" s="127">
        <v>34044.21</v>
      </c>
      <c r="E49" s="128">
        <v>37004.57</v>
      </c>
      <c r="F49" s="126">
        <v>38403.449999999997</v>
      </c>
      <c r="G49" s="127">
        <v>46084.14</v>
      </c>
      <c r="H49" s="127">
        <v>50219.9</v>
      </c>
      <c r="I49" s="127">
        <v>53174.01</v>
      </c>
      <c r="J49" s="127">
        <v>56128.12</v>
      </c>
      <c r="K49" s="127">
        <v>59552.22</v>
      </c>
      <c r="L49" s="127">
        <v>61823</v>
      </c>
      <c r="M49" s="129">
        <v>75874</v>
      </c>
      <c r="N49" s="126">
        <v>90884.99</v>
      </c>
      <c r="O49" s="127">
        <v>100765.57</v>
      </c>
      <c r="P49" s="127">
        <v>141539.19</v>
      </c>
      <c r="Q49" s="127">
        <v>159394.1</v>
      </c>
      <c r="R49" s="128">
        <v>177541.32</v>
      </c>
      <c r="S49" s="6"/>
      <c r="T49" s="6"/>
      <c r="V49" s="3"/>
      <c r="W49" s="3"/>
      <c r="Y49" s="3"/>
      <c r="Z49" s="3"/>
      <c r="AB49" s="6"/>
      <c r="AC49" s="6"/>
      <c r="AD49" s="6"/>
      <c r="AE49" s="6"/>
      <c r="AF49" s="6"/>
      <c r="AH49" s="6"/>
      <c r="AI49" s="6"/>
      <c r="AJ49" s="6"/>
      <c r="AK49" s="6"/>
      <c r="AL49" s="6"/>
      <c r="AN49" s="2"/>
      <c r="AO49" s="2"/>
      <c r="AP49" s="2"/>
      <c r="AQ49" s="2"/>
    </row>
    <row r="50" spans="2:43" x14ac:dyDescent="0.25">
      <c r="B50" s="112">
        <v>59</v>
      </c>
      <c r="C50" s="126">
        <v>30938.79</v>
      </c>
      <c r="D50" s="127">
        <v>35579.61</v>
      </c>
      <c r="E50" s="128">
        <v>38673.480000000003</v>
      </c>
      <c r="F50" s="126">
        <v>40135.449999999997</v>
      </c>
      <c r="G50" s="127">
        <v>48162.54</v>
      </c>
      <c r="H50" s="127">
        <v>52484.82</v>
      </c>
      <c r="I50" s="127">
        <v>55572.160000000003</v>
      </c>
      <c r="J50" s="127">
        <v>58659.5</v>
      </c>
      <c r="K50" s="127">
        <v>62238.03</v>
      </c>
      <c r="L50" s="127">
        <v>64368</v>
      </c>
      <c r="M50" s="129">
        <v>78997</v>
      </c>
      <c r="N50" s="126">
        <v>96134.51</v>
      </c>
      <c r="O50" s="127">
        <v>106669.73</v>
      </c>
      <c r="P50" s="127">
        <v>147381.04</v>
      </c>
      <c r="Q50" s="127">
        <v>165053.35</v>
      </c>
      <c r="R50" s="128">
        <v>184007.02</v>
      </c>
      <c r="S50" s="6"/>
      <c r="T50" s="6"/>
      <c r="V50" s="3"/>
      <c r="W50" s="3"/>
      <c r="Y50" s="3"/>
      <c r="Z50" s="3"/>
      <c r="AB50" s="6"/>
      <c r="AC50" s="6"/>
      <c r="AD50" s="6"/>
      <c r="AE50" s="6"/>
      <c r="AF50" s="6"/>
      <c r="AH50" s="6"/>
      <c r="AI50" s="6"/>
      <c r="AJ50" s="6"/>
      <c r="AK50" s="6"/>
      <c r="AL50" s="6"/>
      <c r="AN50" s="2"/>
      <c r="AO50" s="2"/>
      <c r="AP50" s="2"/>
      <c r="AQ50" s="2"/>
    </row>
    <row r="51" spans="2:43" x14ac:dyDescent="0.25">
      <c r="B51" s="112">
        <v>60</v>
      </c>
      <c r="C51" s="126">
        <v>32758.560000000001</v>
      </c>
      <c r="D51" s="127">
        <v>37672.339999999997</v>
      </c>
      <c r="E51" s="128">
        <v>40948.19</v>
      </c>
      <c r="F51" s="126">
        <v>42496.15</v>
      </c>
      <c r="G51" s="127">
        <v>50995.38</v>
      </c>
      <c r="H51" s="127">
        <v>55571.89</v>
      </c>
      <c r="I51" s="127">
        <v>58840.82</v>
      </c>
      <c r="J51" s="127">
        <v>62109.760000000002</v>
      </c>
      <c r="K51" s="127">
        <v>65898.77</v>
      </c>
      <c r="L51" s="127">
        <v>67026</v>
      </c>
      <c r="M51" s="129">
        <v>82260</v>
      </c>
      <c r="N51" s="126">
        <v>99391.7</v>
      </c>
      <c r="O51" s="127">
        <v>110363.67</v>
      </c>
      <c r="P51" s="127">
        <v>149595.45000000001</v>
      </c>
      <c r="Q51" s="127">
        <v>167144.12</v>
      </c>
      <c r="R51" s="128">
        <v>187538.58</v>
      </c>
      <c r="S51" s="6"/>
      <c r="T51" s="6"/>
      <c r="V51" s="3"/>
      <c r="W51" s="3"/>
      <c r="Y51" s="3"/>
      <c r="Z51" s="3"/>
      <c r="AB51" s="6"/>
      <c r="AC51" s="6"/>
      <c r="AD51" s="6"/>
      <c r="AE51" s="6"/>
      <c r="AF51" s="6"/>
      <c r="AH51" s="6"/>
      <c r="AI51" s="6"/>
      <c r="AJ51" s="6"/>
      <c r="AK51" s="6"/>
      <c r="AL51" s="6"/>
      <c r="AN51" s="2"/>
      <c r="AO51" s="2"/>
      <c r="AP51" s="2"/>
      <c r="AQ51" s="2"/>
    </row>
    <row r="52" spans="2:43" x14ac:dyDescent="0.25">
      <c r="B52" s="112">
        <v>61</v>
      </c>
      <c r="C52" s="126">
        <v>35094.26</v>
      </c>
      <c r="D52" s="127">
        <v>40358.400000000001</v>
      </c>
      <c r="E52" s="128">
        <v>43867.82</v>
      </c>
      <c r="F52" s="126">
        <v>45526.15</v>
      </c>
      <c r="G52" s="127">
        <v>54631.38</v>
      </c>
      <c r="H52" s="127">
        <v>59534.2</v>
      </c>
      <c r="I52" s="127">
        <v>63036.21</v>
      </c>
      <c r="J52" s="127">
        <v>66538.22</v>
      </c>
      <c r="K52" s="127">
        <v>70597.39</v>
      </c>
      <c r="L52" s="127">
        <v>78130.19</v>
      </c>
      <c r="M52" s="129">
        <v>85663</v>
      </c>
      <c r="N52" s="126">
        <v>101793.84</v>
      </c>
      <c r="O52" s="127">
        <v>113086.45</v>
      </c>
      <c r="P52" s="127">
        <v>156275.75</v>
      </c>
      <c r="Q52" s="127">
        <v>169234.88</v>
      </c>
      <c r="R52" s="128">
        <v>188752.71</v>
      </c>
      <c r="S52" s="6"/>
      <c r="T52" s="6"/>
      <c r="V52" s="3"/>
      <c r="W52" s="3"/>
      <c r="Y52" s="3"/>
      <c r="Z52" s="3"/>
      <c r="AB52" s="6"/>
      <c r="AC52" s="6"/>
      <c r="AD52" s="6"/>
      <c r="AE52" s="6"/>
      <c r="AF52" s="6"/>
      <c r="AH52" s="6"/>
      <c r="AI52" s="6"/>
      <c r="AJ52" s="6"/>
      <c r="AK52" s="6"/>
      <c r="AL52" s="6"/>
      <c r="AN52" s="2"/>
      <c r="AO52" s="2"/>
      <c r="AP52" s="2"/>
      <c r="AQ52" s="2"/>
    </row>
    <row r="53" spans="2:43" x14ac:dyDescent="0.25">
      <c r="B53" s="112">
        <v>62</v>
      </c>
      <c r="C53" s="126">
        <v>37218.980000000003</v>
      </c>
      <c r="D53" s="127">
        <v>42801.83</v>
      </c>
      <c r="E53" s="128">
        <v>46523.72</v>
      </c>
      <c r="F53" s="126">
        <v>48282.45</v>
      </c>
      <c r="G53" s="127">
        <v>57938.94</v>
      </c>
      <c r="H53" s="127">
        <v>63138.59</v>
      </c>
      <c r="I53" s="127">
        <v>66852.62</v>
      </c>
      <c r="J53" s="127">
        <v>70566.66</v>
      </c>
      <c r="K53" s="127">
        <v>74871.58</v>
      </c>
      <c r="L53" s="127">
        <v>82040.789999999994</v>
      </c>
      <c r="M53" s="129">
        <v>89210</v>
      </c>
      <c r="N53" s="126">
        <v>106063.16</v>
      </c>
      <c r="O53" s="127">
        <v>117915.47</v>
      </c>
      <c r="P53" s="127">
        <v>162109.91</v>
      </c>
      <c r="Q53" s="127">
        <v>178338.15</v>
      </c>
      <c r="R53" s="128">
        <v>198896.39</v>
      </c>
      <c r="S53" s="6"/>
      <c r="T53" s="6"/>
      <c r="V53" s="3"/>
      <c r="W53" s="3"/>
      <c r="Y53" s="3"/>
      <c r="Z53" s="3"/>
      <c r="AB53" s="6"/>
      <c r="AC53" s="6"/>
      <c r="AD53" s="6"/>
      <c r="AE53" s="6"/>
      <c r="AF53" s="6"/>
      <c r="AH53" s="6"/>
      <c r="AI53" s="6"/>
      <c r="AJ53" s="6"/>
      <c r="AK53" s="6"/>
      <c r="AL53" s="6"/>
      <c r="AN53" s="2"/>
      <c r="AO53" s="2"/>
      <c r="AP53" s="2"/>
      <c r="AQ53" s="2"/>
    </row>
    <row r="54" spans="2:43" x14ac:dyDescent="0.25">
      <c r="B54" s="112">
        <v>63</v>
      </c>
      <c r="C54" s="126">
        <v>38892.51</v>
      </c>
      <c r="D54" s="127">
        <v>44726.39</v>
      </c>
      <c r="E54" s="128">
        <v>48615.64</v>
      </c>
      <c r="F54" s="126">
        <v>50453.45</v>
      </c>
      <c r="G54" s="127">
        <v>60544.14</v>
      </c>
      <c r="H54" s="127">
        <v>65977.59</v>
      </c>
      <c r="I54" s="127">
        <v>69858.62</v>
      </c>
      <c r="J54" s="127">
        <v>73739.66</v>
      </c>
      <c r="K54" s="127">
        <v>78238.149999999994</v>
      </c>
      <c r="L54" s="127">
        <v>85571.07</v>
      </c>
      <c r="M54" s="129">
        <v>92904</v>
      </c>
      <c r="N54" s="126">
        <v>110390.39</v>
      </c>
      <c r="O54" s="127">
        <v>122811.5</v>
      </c>
      <c r="P54" s="127">
        <v>170569.11</v>
      </c>
      <c r="Q54" s="127">
        <v>187660.04</v>
      </c>
      <c r="R54" s="128">
        <v>209287.32</v>
      </c>
      <c r="S54" s="6"/>
      <c r="T54" s="6"/>
      <c r="V54" s="3"/>
      <c r="W54" s="3"/>
      <c r="Y54" s="3"/>
      <c r="Z54" s="3"/>
      <c r="AB54" s="6"/>
      <c r="AC54" s="6"/>
      <c r="AD54" s="6"/>
      <c r="AE54" s="6"/>
      <c r="AF54" s="6"/>
      <c r="AH54" s="6"/>
      <c r="AI54" s="6"/>
      <c r="AJ54" s="6"/>
      <c r="AK54" s="6"/>
      <c r="AL54" s="6"/>
      <c r="AN54" s="2"/>
      <c r="AO54" s="2"/>
      <c r="AP54" s="2"/>
      <c r="AQ54" s="2"/>
    </row>
    <row r="55" spans="2:43" x14ac:dyDescent="0.25">
      <c r="B55" s="112">
        <v>64</v>
      </c>
      <c r="C55" s="126">
        <v>40634.660000000003</v>
      </c>
      <c r="D55" s="127">
        <v>46729.85</v>
      </c>
      <c r="E55" s="128">
        <v>50793.32</v>
      </c>
      <c r="F55" s="126">
        <v>52713.45</v>
      </c>
      <c r="G55" s="127">
        <v>63256.14</v>
      </c>
      <c r="H55" s="127">
        <v>68932.97</v>
      </c>
      <c r="I55" s="127">
        <v>72987.850000000006</v>
      </c>
      <c r="J55" s="127">
        <v>77042.73</v>
      </c>
      <c r="K55" s="127">
        <v>81742.73</v>
      </c>
      <c r="L55" s="127">
        <v>89245.37</v>
      </c>
      <c r="M55" s="129">
        <v>96748</v>
      </c>
      <c r="N55" s="126">
        <v>116509.67</v>
      </c>
      <c r="O55" s="127">
        <v>129701.82</v>
      </c>
      <c r="P55" s="127">
        <v>178619.18</v>
      </c>
      <c r="Q55" s="127">
        <v>197380.44</v>
      </c>
      <c r="R55" s="128">
        <v>225354.83</v>
      </c>
      <c r="S55" s="6"/>
      <c r="T55" s="6"/>
      <c r="V55" s="3"/>
      <c r="W55" s="3"/>
      <c r="Y55" s="3"/>
      <c r="Z55" s="3"/>
      <c r="AB55" s="6"/>
      <c r="AC55" s="6"/>
      <c r="AD55" s="6"/>
      <c r="AE55" s="6"/>
      <c r="AF55" s="6"/>
      <c r="AH55" s="6"/>
      <c r="AI55" s="6"/>
      <c r="AJ55" s="6"/>
      <c r="AK55" s="6"/>
      <c r="AL55" s="6"/>
      <c r="AN55" s="2"/>
      <c r="AO55" s="2"/>
      <c r="AP55" s="2"/>
      <c r="AQ55" s="2"/>
    </row>
    <row r="56" spans="2:43" x14ac:dyDescent="0.25">
      <c r="B56" s="112">
        <v>65</v>
      </c>
      <c r="C56" s="126">
        <v>42446.18</v>
      </c>
      <c r="D56" s="127">
        <v>48813.1</v>
      </c>
      <c r="E56" s="128">
        <v>53057.72</v>
      </c>
      <c r="F56" s="126">
        <v>55063.45</v>
      </c>
      <c r="G56" s="127">
        <v>66076.14</v>
      </c>
      <c r="H56" s="127">
        <v>72006.05</v>
      </c>
      <c r="I56" s="127">
        <v>76241.7</v>
      </c>
      <c r="J56" s="127">
        <v>80477.350000000006</v>
      </c>
      <c r="K56" s="127">
        <v>85386.880000000005</v>
      </c>
      <c r="L56" s="127">
        <v>93065.94</v>
      </c>
      <c r="M56" s="129">
        <v>100745</v>
      </c>
      <c r="N56" s="126">
        <v>120935.39</v>
      </c>
      <c r="O56" s="127">
        <v>134658.23000000001</v>
      </c>
      <c r="P56" s="127">
        <v>186103.46</v>
      </c>
      <c r="Q56" s="127">
        <v>205240.75</v>
      </c>
      <c r="R56" s="128">
        <v>226626.13</v>
      </c>
      <c r="S56" s="6"/>
      <c r="T56" s="6"/>
      <c r="V56" s="3"/>
      <c r="W56" s="3"/>
      <c r="Y56" s="3"/>
      <c r="Z56" s="3"/>
      <c r="AB56" s="6"/>
      <c r="AC56" s="6"/>
      <c r="AD56" s="6"/>
      <c r="AE56" s="6"/>
      <c r="AF56" s="6"/>
      <c r="AH56" s="6"/>
      <c r="AI56" s="6"/>
      <c r="AJ56" s="6"/>
      <c r="AK56" s="6"/>
      <c r="AL56" s="6"/>
      <c r="AN56" s="2"/>
      <c r="AO56" s="2"/>
      <c r="AP56" s="2"/>
      <c r="AQ56" s="2"/>
    </row>
    <row r="57" spans="2:43" x14ac:dyDescent="0.25">
      <c r="B57" s="112">
        <v>66</v>
      </c>
      <c r="C57" s="126">
        <v>44327.839999999997</v>
      </c>
      <c r="D57" s="127">
        <v>50977.02</v>
      </c>
      <c r="E57" s="128">
        <v>55409.8</v>
      </c>
      <c r="F57" s="126">
        <v>57504.45</v>
      </c>
      <c r="G57" s="127">
        <v>69005.34</v>
      </c>
      <c r="H57" s="127">
        <v>75198.13</v>
      </c>
      <c r="I57" s="127">
        <v>79621.55</v>
      </c>
      <c r="J57" s="127">
        <v>84044.97</v>
      </c>
      <c r="K57" s="127">
        <v>89172.13</v>
      </c>
      <c r="L57" s="127">
        <v>96195</v>
      </c>
      <c r="M57" s="129">
        <v>107199</v>
      </c>
      <c r="N57" s="126">
        <v>123184.64</v>
      </c>
      <c r="O57" s="127">
        <v>137162.41</v>
      </c>
      <c r="P57" s="127">
        <v>190622.26</v>
      </c>
      <c r="Q57" s="127">
        <v>208925.11</v>
      </c>
      <c r="R57" s="128">
        <v>229863.88</v>
      </c>
      <c r="S57" s="6"/>
      <c r="T57" s="6"/>
      <c r="V57" s="3"/>
      <c r="W57" s="3"/>
      <c r="Y57" s="3"/>
      <c r="Z57" s="3"/>
      <c r="AB57" s="6"/>
      <c r="AC57" s="6"/>
      <c r="AD57" s="6"/>
      <c r="AE57" s="6"/>
      <c r="AF57" s="6"/>
      <c r="AH57" s="6"/>
      <c r="AI57" s="6"/>
      <c r="AJ57" s="6"/>
      <c r="AK57" s="6"/>
      <c r="AL57" s="6"/>
      <c r="AN57" s="2"/>
      <c r="AO57" s="2"/>
      <c r="AP57" s="2"/>
      <c r="AQ57" s="2"/>
    </row>
    <row r="58" spans="2:43" x14ac:dyDescent="0.25">
      <c r="B58" s="112">
        <v>67</v>
      </c>
      <c r="C58" s="126">
        <v>46281.97</v>
      </c>
      <c r="D58" s="127">
        <v>53224.27</v>
      </c>
      <c r="E58" s="128">
        <v>57852.47</v>
      </c>
      <c r="F58" s="126">
        <v>60039.45</v>
      </c>
      <c r="G58" s="127">
        <v>72047.34</v>
      </c>
      <c r="H58" s="127">
        <v>78513.13</v>
      </c>
      <c r="I58" s="127">
        <v>83131.55</v>
      </c>
      <c r="J58" s="127">
        <v>87749.97</v>
      </c>
      <c r="K58" s="127">
        <v>93103.16</v>
      </c>
      <c r="L58" s="127">
        <v>102284</v>
      </c>
      <c r="M58" s="129">
        <v>113985</v>
      </c>
      <c r="N58" s="126">
        <v>125433.89</v>
      </c>
      <c r="O58" s="127">
        <v>139666.59</v>
      </c>
      <c r="P58" s="127">
        <v>195141.05</v>
      </c>
      <c r="Q58" s="127">
        <v>212609.48</v>
      </c>
      <c r="R58" s="128">
        <v>233917.5</v>
      </c>
      <c r="S58" s="6"/>
      <c r="T58" s="6"/>
      <c r="V58" s="3"/>
      <c r="W58" s="3"/>
      <c r="Y58" s="3"/>
      <c r="Z58" s="3"/>
      <c r="AB58" s="6"/>
      <c r="AC58" s="6"/>
      <c r="AD58" s="6"/>
      <c r="AE58" s="6"/>
      <c r="AF58" s="6"/>
      <c r="AH58" s="6"/>
      <c r="AI58" s="6"/>
      <c r="AJ58" s="6"/>
      <c r="AK58" s="6"/>
      <c r="AL58" s="6"/>
      <c r="AN58" s="2"/>
      <c r="AO58" s="2"/>
      <c r="AP58" s="2"/>
      <c r="AQ58" s="2"/>
    </row>
    <row r="59" spans="2:43" x14ac:dyDescent="0.25">
      <c r="B59" s="112">
        <v>68</v>
      </c>
      <c r="C59" s="126">
        <v>48309.33</v>
      </c>
      <c r="D59" s="127">
        <v>55555.73</v>
      </c>
      <c r="E59" s="128">
        <v>60386.67</v>
      </c>
      <c r="F59" s="126">
        <v>62669.45</v>
      </c>
      <c r="G59" s="127">
        <v>75203.34</v>
      </c>
      <c r="H59" s="127">
        <v>81952.36</v>
      </c>
      <c r="I59" s="127">
        <v>86773.08</v>
      </c>
      <c r="J59" s="127">
        <v>91593.81</v>
      </c>
      <c r="K59" s="127">
        <v>97181.5</v>
      </c>
      <c r="L59" s="127">
        <v>108800</v>
      </c>
      <c r="M59" s="129">
        <v>121246</v>
      </c>
      <c r="N59" s="126">
        <v>130825.86</v>
      </c>
      <c r="O59" s="127">
        <v>145627.9</v>
      </c>
      <c r="P59" s="127">
        <v>201844.34</v>
      </c>
      <c r="Q59" s="127">
        <v>214195.37</v>
      </c>
      <c r="R59" s="128">
        <v>240283.15</v>
      </c>
      <c r="S59" s="6"/>
      <c r="T59" s="6"/>
      <c r="V59" s="3"/>
      <c r="W59" s="3"/>
      <c r="Y59" s="3"/>
      <c r="Z59" s="3"/>
      <c r="AB59" s="6"/>
      <c r="AC59" s="6"/>
      <c r="AD59" s="6"/>
      <c r="AE59" s="6"/>
      <c r="AF59" s="6"/>
      <c r="AH59" s="6"/>
      <c r="AI59" s="6"/>
      <c r="AJ59" s="6"/>
      <c r="AK59" s="6"/>
      <c r="AL59" s="6"/>
      <c r="AN59" s="2"/>
      <c r="AO59" s="2"/>
      <c r="AP59" s="2"/>
      <c r="AQ59" s="2"/>
    </row>
    <row r="60" spans="2:43" x14ac:dyDescent="0.25">
      <c r="B60" s="112">
        <v>69</v>
      </c>
      <c r="C60" s="126">
        <v>50411.47</v>
      </c>
      <c r="D60" s="127">
        <v>57973.19</v>
      </c>
      <c r="E60" s="128">
        <v>63014.33</v>
      </c>
      <c r="F60" s="126">
        <v>65396.45</v>
      </c>
      <c r="G60" s="127">
        <v>78475.740000000005</v>
      </c>
      <c r="H60" s="127">
        <v>85518.43</v>
      </c>
      <c r="I60" s="127">
        <v>90548.93</v>
      </c>
      <c r="J60" s="127">
        <v>95579.43</v>
      </c>
      <c r="K60" s="127">
        <v>101410.26</v>
      </c>
      <c r="L60" s="127">
        <v>115772</v>
      </c>
      <c r="M60" s="129">
        <v>129016</v>
      </c>
      <c r="N60" s="126">
        <v>130957.19</v>
      </c>
      <c r="O60" s="127">
        <v>145913.19</v>
      </c>
      <c r="P60" s="127">
        <v>206232.82</v>
      </c>
      <c r="Q60" s="127">
        <v>228688.55</v>
      </c>
      <c r="R60" s="128">
        <v>256541.52</v>
      </c>
      <c r="S60" s="6"/>
      <c r="T60" s="6"/>
      <c r="V60" s="3"/>
      <c r="W60" s="3"/>
      <c r="Y60" s="3"/>
      <c r="Z60" s="3"/>
      <c r="AB60" s="6"/>
      <c r="AC60" s="6"/>
      <c r="AD60" s="6"/>
      <c r="AE60" s="6"/>
      <c r="AF60" s="6"/>
      <c r="AH60" s="6"/>
      <c r="AI60" s="6"/>
      <c r="AJ60" s="6"/>
      <c r="AK60" s="6"/>
      <c r="AL60" s="6"/>
      <c r="AN60" s="2"/>
      <c r="AO60" s="2"/>
      <c r="AP60" s="2"/>
      <c r="AQ60" s="2"/>
    </row>
    <row r="61" spans="2:43" x14ac:dyDescent="0.25">
      <c r="B61" s="112">
        <v>70</v>
      </c>
      <c r="C61" s="126">
        <v>52589.14</v>
      </c>
      <c r="D61" s="127">
        <v>60477.52</v>
      </c>
      <c r="E61" s="128">
        <v>65736.429999999993</v>
      </c>
      <c r="F61" s="126">
        <v>68221.45</v>
      </c>
      <c r="G61" s="127">
        <v>81865.740000000005</v>
      </c>
      <c r="H61" s="127">
        <v>89212.67</v>
      </c>
      <c r="I61" s="127">
        <v>94460.47</v>
      </c>
      <c r="J61" s="127">
        <v>99708.27</v>
      </c>
      <c r="K61" s="127">
        <v>105790.98</v>
      </c>
      <c r="L61" s="127">
        <v>117903</v>
      </c>
      <c r="M61" s="129">
        <v>131391</v>
      </c>
      <c r="N61" s="126">
        <v>134007.81</v>
      </c>
      <c r="O61" s="127">
        <v>148760.5</v>
      </c>
      <c r="P61" s="127">
        <v>219950.71</v>
      </c>
      <c r="Q61" s="127">
        <v>248912.92</v>
      </c>
      <c r="R61" s="128">
        <v>272843.44</v>
      </c>
      <c r="S61" s="6"/>
      <c r="T61" s="6"/>
      <c r="V61" s="3"/>
      <c r="W61" s="3"/>
      <c r="Y61" s="3"/>
      <c r="Z61" s="3"/>
      <c r="AB61" s="6"/>
      <c r="AC61" s="6"/>
      <c r="AD61" s="6"/>
      <c r="AE61" s="6"/>
      <c r="AF61" s="6"/>
      <c r="AH61" s="6"/>
      <c r="AI61" s="6"/>
      <c r="AJ61" s="6"/>
      <c r="AK61" s="6"/>
      <c r="AL61" s="6"/>
      <c r="AN61" s="2"/>
      <c r="AO61" s="2"/>
      <c r="AP61" s="2"/>
      <c r="AQ61" s="2"/>
    </row>
    <row r="62" spans="2:43" x14ac:dyDescent="0.25">
      <c r="B62" s="112">
        <v>71</v>
      </c>
      <c r="C62" s="126">
        <v>54844.68</v>
      </c>
      <c r="D62" s="127">
        <v>63071.38</v>
      </c>
      <c r="E62" s="128">
        <v>68555.850000000006</v>
      </c>
      <c r="F62" s="126">
        <v>71147.45</v>
      </c>
      <c r="G62" s="127">
        <v>85376.94</v>
      </c>
      <c r="H62" s="127">
        <v>93038.97</v>
      </c>
      <c r="I62" s="127">
        <v>98511.85</v>
      </c>
      <c r="J62" s="127">
        <v>103984.73</v>
      </c>
      <c r="K62" s="127">
        <v>110328.33</v>
      </c>
      <c r="L62" s="127">
        <v>121198</v>
      </c>
      <c r="M62" s="129">
        <v>131391</v>
      </c>
      <c r="N62" s="126">
        <v>149412.39000000001</v>
      </c>
      <c r="O62" s="127">
        <v>163951.26999999999</v>
      </c>
      <c r="P62" s="127">
        <v>235719.69</v>
      </c>
      <c r="Q62" s="127">
        <v>263931.32</v>
      </c>
      <c r="R62" s="128">
        <v>294558.94</v>
      </c>
      <c r="S62" s="6"/>
      <c r="T62" s="6"/>
      <c r="V62" s="3"/>
      <c r="W62" s="3"/>
      <c r="Y62" s="3"/>
      <c r="Z62" s="3"/>
      <c r="AB62" s="6"/>
      <c r="AC62" s="6"/>
      <c r="AD62" s="6"/>
      <c r="AE62" s="6"/>
      <c r="AF62" s="6"/>
      <c r="AH62" s="6"/>
      <c r="AI62" s="6"/>
      <c r="AJ62" s="6"/>
      <c r="AK62" s="6"/>
      <c r="AL62" s="6"/>
      <c r="AN62" s="2"/>
      <c r="AO62" s="2"/>
      <c r="AP62" s="2"/>
      <c r="AQ62" s="2"/>
    </row>
    <row r="63" spans="2:43" x14ac:dyDescent="0.25">
      <c r="B63" s="112">
        <v>72</v>
      </c>
      <c r="C63" s="126">
        <v>57177.3</v>
      </c>
      <c r="D63" s="127">
        <v>65753.89</v>
      </c>
      <c r="E63" s="128">
        <v>71471.62</v>
      </c>
      <c r="F63" s="126">
        <v>74173.45</v>
      </c>
      <c r="G63" s="127">
        <v>89008.14</v>
      </c>
      <c r="H63" s="127">
        <v>96996.05</v>
      </c>
      <c r="I63" s="127">
        <v>102701.7</v>
      </c>
      <c r="J63" s="127">
        <v>108407.35</v>
      </c>
      <c r="K63" s="127">
        <v>115020.75</v>
      </c>
      <c r="L63" s="127">
        <v>124493</v>
      </c>
      <c r="M63" s="129">
        <v>138734</v>
      </c>
      <c r="N63" s="126">
        <v>163232</v>
      </c>
      <c r="O63" s="127">
        <v>178652.97</v>
      </c>
      <c r="P63" s="127">
        <v>253751.64</v>
      </c>
      <c r="Q63" s="127">
        <v>284191.07</v>
      </c>
      <c r="R63" s="128">
        <v>315439.7</v>
      </c>
      <c r="S63" s="6"/>
      <c r="T63" s="6"/>
      <c r="V63" s="3"/>
      <c r="W63" s="3"/>
      <c r="Y63" s="3"/>
      <c r="Z63" s="3"/>
      <c r="AB63" s="6"/>
      <c r="AC63" s="6"/>
      <c r="AD63" s="6"/>
      <c r="AE63" s="6"/>
      <c r="AF63" s="6"/>
      <c r="AH63" s="6"/>
      <c r="AI63" s="6"/>
      <c r="AJ63" s="6"/>
      <c r="AK63" s="6"/>
      <c r="AL63" s="6"/>
      <c r="AN63" s="2"/>
      <c r="AO63" s="2"/>
      <c r="AP63" s="2"/>
      <c r="AQ63" s="2"/>
    </row>
    <row r="64" spans="2:43" x14ac:dyDescent="0.25">
      <c r="B64" s="112">
        <v>73</v>
      </c>
      <c r="C64" s="126">
        <v>59591.63</v>
      </c>
      <c r="D64" s="127">
        <v>68530.37</v>
      </c>
      <c r="E64" s="128">
        <v>74489.539999999994</v>
      </c>
      <c r="F64" s="126">
        <v>77305.45</v>
      </c>
      <c r="G64" s="127">
        <v>92766.54</v>
      </c>
      <c r="H64" s="127">
        <v>101091.74</v>
      </c>
      <c r="I64" s="127">
        <v>107038.32</v>
      </c>
      <c r="J64" s="127">
        <v>112984.89</v>
      </c>
      <c r="K64" s="127">
        <v>119877.54</v>
      </c>
      <c r="L64" s="127">
        <v>129715</v>
      </c>
      <c r="M64" s="129">
        <v>144554</v>
      </c>
      <c r="N64" s="126">
        <v>178196.47</v>
      </c>
      <c r="O64" s="127">
        <v>194566.26</v>
      </c>
      <c r="P64" s="127">
        <v>271514.23</v>
      </c>
      <c r="Q64" s="127">
        <v>305886.21999999997</v>
      </c>
      <c r="R64" s="128">
        <v>341557.66</v>
      </c>
      <c r="S64" s="6"/>
      <c r="T64" s="6"/>
      <c r="V64" s="3"/>
      <c r="W64" s="3"/>
      <c r="Y64" s="3"/>
      <c r="Z64" s="3"/>
      <c r="AB64" s="6"/>
      <c r="AC64" s="6"/>
      <c r="AD64" s="6"/>
      <c r="AE64" s="6"/>
      <c r="AF64" s="6"/>
      <c r="AH64" s="6"/>
      <c r="AI64" s="6"/>
      <c r="AJ64" s="6"/>
      <c r="AK64" s="6"/>
      <c r="AL64" s="6"/>
      <c r="AN64" s="2"/>
      <c r="AO64" s="2"/>
      <c r="AP64" s="2"/>
      <c r="AQ64" s="2"/>
    </row>
    <row r="65" spans="2:43" x14ac:dyDescent="0.25">
      <c r="B65" s="112">
        <v>74</v>
      </c>
      <c r="C65" s="126">
        <v>62086.9</v>
      </c>
      <c r="D65" s="127">
        <v>71399.94</v>
      </c>
      <c r="E65" s="128">
        <v>77608.63</v>
      </c>
      <c r="F65" s="126">
        <v>80542.45</v>
      </c>
      <c r="G65" s="127">
        <v>96650.94</v>
      </c>
      <c r="H65" s="127">
        <v>105324.74</v>
      </c>
      <c r="I65" s="127">
        <v>111520.32000000001</v>
      </c>
      <c r="J65" s="127">
        <v>117715.89</v>
      </c>
      <c r="K65" s="127">
        <v>124897.15</v>
      </c>
      <c r="L65" s="127">
        <v>135171</v>
      </c>
      <c r="M65" s="129">
        <v>150634</v>
      </c>
      <c r="N65" s="126">
        <v>186587.97</v>
      </c>
      <c r="O65" s="127">
        <v>207289.61</v>
      </c>
      <c r="P65" s="127">
        <v>292262.26</v>
      </c>
      <c r="Q65" s="127">
        <v>332651.5</v>
      </c>
      <c r="R65" s="128">
        <v>370249.34</v>
      </c>
      <c r="S65" s="6"/>
      <c r="T65" s="6"/>
      <c r="V65" s="3"/>
      <c r="W65" s="3"/>
      <c r="Y65" s="3"/>
      <c r="Z65" s="3"/>
      <c r="AB65" s="6"/>
      <c r="AC65" s="6"/>
      <c r="AD65" s="6"/>
      <c r="AE65" s="6"/>
      <c r="AF65" s="6"/>
      <c r="AH65" s="6"/>
      <c r="AI65" s="6"/>
      <c r="AJ65" s="6"/>
      <c r="AK65" s="6"/>
      <c r="AL65" s="6"/>
      <c r="AN65" s="2"/>
      <c r="AO65" s="2"/>
      <c r="AP65" s="2"/>
      <c r="AQ65" s="2"/>
    </row>
    <row r="66" spans="2:43" x14ac:dyDescent="0.25">
      <c r="B66" s="112">
        <v>75</v>
      </c>
      <c r="C66" s="126">
        <v>64665.43</v>
      </c>
      <c r="D66" s="127">
        <v>74365.240000000005</v>
      </c>
      <c r="E66" s="128">
        <v>80831.78</v>
      </c>
      <c r="F66" s="126">
        <v>83887.45</v>
      </c>
      <c r="G66" s="127">
        <v>100664.94</v>
      </c>
      <c r="H66" s="127">
        <v>109698.97</v>
      </c>
      <c r="I66" s="127">
        <v>116151.85</v>
      </c>
      <c r="J66" s="127">
        <v>122604.73</v>
      </c>
      <c r="K66" s="127">
        <v>130084.24</v>
      </c>
      <c r="L66" s="127">
        <v>140873</v>
      </c>
      <c r="M66" s="129">
        <v>156988</v>
      </c>
      <c r="N66" s="126">
        <v>198461.03</v>
      </c>
      <c r="O66" s="127">
        <v>220718.85</v>
      </c>
      <c r="P66" s="127">
        <v>312881.87</v>
      </c>
      <c r="Q66" s="127">
        <v>345957.56</v>
      </c>
      <c r="R66" s="128">
        <v>385112.25</v>
      </c>
      <c r="S66" s="6"/>
      <c r="T66" s="6"/>
      <c r="V66" s="3"/>
      <c r="W66" s="3"/>
      <c r="Y66" s="3"/>
      <c r="Z66" s="3"/>
      <c r="AB66" s="6"/>
      <c r="AC66" s="6"/>
      <c r="AD66" s="6"/>
      <c r="AE66" s="6"/>
      <c r="AF66" s="6"/>
      <c r="AH66" s="6"/>
      <c r="AI66" s="6"/>
      <c r="AJ66" s="6"/>
      <c r="AK66" s="6"/>
      <c r="AL66" s="6"/>
      <c r="AN66" s="2"/>
      <c r="AO66" s="2"/>
      <c r="AP66" s="2"/>
      <c r="AQ66" s="2"/>
    </row>
    <row r="67" spans="2:43" x14ac:dyDescent="0.25">
      <c r="B67" s="112">
        <v>76</v>
      </c>
      <c r="C67" s="126">
        <v>67327.199999999997</v>
      </c>
      <c r="D67" s="127">
        <v>77426.28</v>
      </c>
      <c r="E67" s="128">
        <v>84159</v>
      </c>
      <c r="F67" s="126">
        <v>87340.45</v>
      </c>
      <c r="G67" s="127">
        <v>104808.54</v>
      </c>
      <c r="H67" s="127">
        <v>114214.43</v>
      </c>
      <c r="I67" s="127">
        <v>120932.93</v>
      </c>
      <c r="J67" s="127">
        <v>127651.43</v>
      </c>
      <c r="K67" s="127">
        <v>135438.81</v>
      </c>
      <c r="L67" s="127">
        <v>145731</v>
      </c>
      <c r="M67" s="129">
        <v>162402</v>
      </c>
      <c r="N67" s="126">
        <v>211006.35</v>
      </c>
      <c r="O67" s="127">
        <v>234909.93</v>
      </c>
      <c r="P67" s="127">
        <v>336179.24</v>
      </c>
      <c r="Q67" s="127">
        <v>373634.17</v>
      </c>
      <c r="R67" s="128">
        <v>415976.81</v>
      </c>
      <c r="S67" s="6"/>
      <c r="T67" s="6"/>
      <c r="V67" s="3"/>
      <c r="W67" s="3"/>
      <c r="Y67" s="3"/>
      <c r="Z67" s="3"/>
      <c r="AB67" s="6"/>
      <c r="AC67" s="6"/>
      <c r="AD67" s="6"/>
      <c r="AE67" s="6"/>
      <c r="AF67" s="6"/>
      <c r="AH67" s="6"/>
      <c r="AI67" s="6"/>
      <c r="AJ67" s="6"/>
      <c r="AK67" s="6"/>
      <c r="AL67" s="6"/>
      <c r="AN67" s="2"/>
      <c r="AO67" s="2"/>
      <c r="AP67" s="2"/>
      <c r="AQ67" s="2"/>
    </row>
    <row r="68" spans="2:43" x14ac:dyDescent="0.25">
      <c r="B68" s="112">
        <v>77</v>
      </c>
      <c r="C68" s="126">
        <v>70075.320000000007</v>
      </c>
      <c r="D68" s="127">
        <v>80586.61</v>
      </c>
      <c r="E68" s="128">
        <v>87594.15</v>
      </c>
      <c r="F68" s="126">
        <v>90905.45</v>
      </c>
      <c r="G68" s="127">
        <v>109086.54</v>
      </c>
      <c r="H68" s="127">
        <v>118876.36</v>
      </c>
      <c r="I68" s="127">
        <v>125869.08</v>
      </c>
      <c r="J68" s="127">
        <v>132861.81</v>
      </c>
      <c r="K68" s="127">
        <v>140967.04999999999</v>
      </c>
      <c r="L68" s="127">
        <v>150773</v>
      </c>
      <c r="M68" s="129">
        <v>168020</v>
      </c>
      <c r="N68" s="126">
        <v>224350.28</v>
      </c>
      <c r="O68" s="127">
        <v>250005.61</v>
      </c>
      <c r="P68" s="127">
        <v>362388.47999999998</v>
      </c>
      <c r="Q68" s="127">
        <v>392315.88</v>
      </c>
      <c r="R68" s="128">
        <v>436832.18</v>
      </c>
      <c r="S68" s="6"/>
      <c r="T68" s="6"/>
      <c r="V68" s="3"/>
      <c r="W68" s="3"/>
      <c r="Y68" s="3"/>
      <c r="Z68" s="3"/>
      <c r="AB68" s="6"/>
      <c r="AC68" s="6"/>
      <c r="AD68" s="6"/>
      <c r="AE68" s="6"/>
      <c r="AF68" s="6"/>
      <c r="AH68" s="6"/>
      <c r="AI68" s="6"/>
      <c r="AJ68" s="6"/>
      <c r="AK68" s="6"/>
      <c r="AL68" s="6"/>
      <c r="AN68" s="2"/>
      <c r="AO68" s="2"/>
      <c r="AP68" s="2"/>
      <c r="AQ68" s="2"/>
    </row>
    <row r="69" spans="2:43" x14ac:dyDescent="0.25">
      <c r="B69" s="112">
        <v>78</v>
      </c>
      <c r="C69" s="126">
        <v>72909</v>
      </c>
      <c r="D69" s="127">
        <v>83845.350000000006</v>
      </c>
      <c r="E69" s="128">
        <v>91136.25</v>
      </c>
      <c r="F69" s="126">
        <v>94581.45</v>
      </c>
      <c r="G69" s="127">
        <v>113497.74</v>
      </c>
      <c r="H69" s="127">
        <v>123683.43</v>
      </c>
      <c r="I69" s="127">
        <v>130958.93</v>
      </c>
      <c r="J69" s="127">
        <v>138234.43</v>
      </c>
      <c r="K69" s="127">
        <v>146667.43</v>
      </c>
      <c r="L69" s="127">
        <v>156008</v>
      </c>
      <c r="M69" s="129">
        <v>173855</v>
      </c>
      <c r="N69" s="126">
        <v>238609.74</v>
      </c>
      <c r="O69" s="127">
        <v>266138.06</v>
      </c>
      <c r="P69" s="127">
        <v>387687.22</v>
      </c>
      <c r="Q69" s="127">
        <v>419777.99</v>
      </c>
      <c r="R69" s="128">
        <v>468913.34</v>
      </c>
      <c r="S69" s="6"/>
      <c r="T69" s="6"/>
      <c r="V69" s="3"/>
      <c r="W69" s="3"/>
      <c r="Y69" s="3"/>
      <c r="Z69" s="3"/>
      <c r="AB69" s="6"/>
      <c r="AC69" s="6"/>
      <c r="AD69" s="6"/>
      <c r="AE69" s="6"/>
      <c r="AF69" s="6"/>
      <c r="AH69" s="6"/>
      <c r="AI69" s="6"/>
      <c r="AJ69" s="6"/>
      <c r="AK69" s="6"/>
      <c r="AL69" s="6"/>
      <c r="AN69" s="2"/>
      <c r="AO69" s="2"/>
      <c r="AP69" s="2"/>
      <c r="AQ69" s="2"/>
    </row>
    <row r="70" spans="2:43" x14ac:dyDescent="0.25">
      <c r="B70" s="112">
        <v>79</v>
      </c>
      <c r="C70" s="126">
        <v>75831.320000000007</v>
      </c>
      <c r="D70" s="127">
        <v>87206.02</v>
      </c>
      <c r="E70" s="128">
        <v>94789.16</v>
      </c>
      <c r="F70" s="126">
        <v>98372.45</v>
      </c>
      <c r="G70" s="127">
        <v>118046.94</v>
      </c>
      <c r="H70" s="127">
        <v>128640.9</v>
      </c>
      <c r="I70" s="127">
        <v>136208.01</v>
      </c>
      <c r="J70" s="127">
        <v>143775.12</v>
      </c>
      <c r="K70" s="127">
        <v>152546.13</v>
      </c>
      <c r="L70" s="127">
        <v>159963</v>
      </c>
      <c r="M70" s="129">
        <v>178262</v>
      </c>
      <c r="N70" s="126">
        <v>253870.64</v>
      </c>
      <c r="O70" s="127">
        <v>283404.5</v>
      </c>
      <c r="P70" s="127">
        <v>415858.46</v>
      </c>
      <c r="Q70" s="127">
        <v>449162.45</v>
      </c>
      <c r="R70" s="128">
        <v>507257.44</v>
      </c>
      <c r="S70" s="6"/>
      <c r="T70" s="6"/>
      <c r="V70" s="3"/>
      <c r="W70" s="3"/>
      <c r="Y70" s="3"/>
      <c r="Z70" s="3"/>
      <c r="AB70" s="6"/>
      <c r="AC70" s="6"/>
      <c r="AD70" s="6"/>
      <c r="AE70" s="6"/>
      <c r="AF70" s="6"/>
      <c r="AH70" s="6"/>
      <c r="AI70" s="6"/>
      <c r="AJ70" s="6"/>
      <c r="AK70" s="6"/>
      <c r="AL70" s="6"/>
      <c r="AN70" s="2"/>
      <c r="AO70" s="2"/>
      <c r="AP70" s="2"/>
      <c r="AQ70" s="2"/>
    </row>
    <row r="71" spans="2:43" x14ac:dyDescent="0.25">
      <c r="B71" s="112">
        <v>80</v>
      </c>
      <c r="C71" s="126">
        <v>77292.179999999993</v>
      </c>
      <c r="D71" s="127">
        <v>88886.01</v>
      </c>
      <c r="E71" s="128">
        <v>96615.22</v>
      </c>
      <c r="F71" s="126">
        <v>100267.55</v>
      </c>
      <c r="G71" s="127">
        <v>120321.06</v>
      </c>
      <c r="H71" s="127">
        <v>131119.1</v>
      </c>
      <c r="I71" s="127">
        <v>138831.99</v>
      </c>
      <c r="J71" s="127">
        <v>146544.88</v>
      </c>
      <c r="K71" s="127">
        <v>155484.85999999999</v>
      </c>
      <c r="L71" s="127">
        <v>172910</v>
      </c>
      <c r="M71" s="129">
        <v>192690</v>
      </c>
      <c r="N71" s="126">
        <v>270229.90999999997</v>
      </c>
      <c r="O71" s="127">
        <v>301914.65000000002</v>
      </c>
      <c r="P71" s="127">
        <v>448164.58</v>
      </c>
      <c r="Q71" s="127">
        <v>471620.57</v>
      </c>
      <c r="R71" s="128">
        <v>533934.30000000005</v>
      </c>
      <c r="S71" s="6"/>
      <c r="T71" s="6"/>
      <c r="V71" s="3"/>
      <c r="W71" s="3"/>
      <c r="Y71" s="3"/>
      <c r="Z71" s="3"/>
      <c r="AB71" s="6"/>
      <c r="AC71" s="6"/>
      <c r="AD71" s="6"/>
      <c r="AE71" s="6"/>
      <c r="AF71" s="6"/>
      <c r="AH71" s="6"/>
      <c r="AI71" s="6"/>
      <c r="AJ71" s="6"/>
      <c r="AK71" s="6"/>
      <c r="AL71" s="6"/>
      <c r="AN71" s="2"/>
      <c r="AO71" s="2"/>
      <c r="AP71" s="2"/>
      <c r="AQ71" s="2"/>
    </row>
    <row r="72" spans="2:43" x14ac:dyDescent="0.25">
      <c r="B72" s="112">
        <v>81</v>
      </c>
      <c r="C72" s="126">
        <v>80394.12</v>
      </c>
      <c r="D72" s="127">
        <v>92453.24</v>
      </c>
      <c r="E72" s="128">
        <v>100492.65</v>
      </c>
      <c r="F72" s="126">
        <v>104291.55</v>
      </c>
      <c r="G72" s="127">
        <v>125149.86</v>
      </c>
      <c r="H72" s="127">
        <v>136381.26</v>
      </c>
      <c r="I72" s="127">
        <v>144403.68</v>
      </c>
      <c r="J72" s="127">
        <v>152426.10999999999</v>
      </c>
      <c r="K72" s="127">
        <v>161724.88</v>
      </c>
      <c r="L72" s="127">
        <v>176309</v>
      </c>
      <c r="M72" s="129">
        <v>196478</v>
      </c>
      <c r="N72" s="126">
        <v>287793.3</v>
      </c>
      <c r="O72" s="127">
        <v>321788.18</v>
      </c>
      <c r="P72" s="127">
        <v>479582.2</v>
      </c>
      <c r="Q72" s="127">
        <v>504634.01</v>
      </c>
      <c r="R72" s="128">
        <v>572767.32999999996</v>
      </c>
      <c r="S72" s="6"/>
      <c r="T72" s="6"/>
      <c r="V72" s="3"/>
      <c r="W72" s="3"/>
      <c r="Y72" s="3"/>
      <c r="Z72" s="3"/>
      <c r="AB72" s="6"/>
      <c r="AC72" s="6"/>
      <c r="AD72" s="6"/>
      <c r="AE72" s="6"/>
      <c r="AF72" s="6"/>
      <c r="AH72" s="6"/>
      <c r="AI72" s="6"/>
      <c r="AJ72" s="6"/>
      <c r="AK72" s="6"/>
      <c r="AL72" s="6"/>
      <c r="AN72" s="2"/>
      <c r="AO72" s="2"/>
      <c r="AP72" s="2"/>
      <c r="AQ72" s="2"/>
    </row>
    <row r="73" spans="2:43" x14ac:dyDescent="0.25">
      <c r="B73" s="112">
        <v>82</v>
      </c>
      <c r="C73" s="126">
        <v>83588.56</v>
      </c>
      <c r="D73" s="127">
        <v>96126.84</v>
      </c>
      <c r="E73" s="128">
        <v>104485.7</v>
      </c>
      <c r="F73" s="126">
        <v>108435.55</v>
      </c>
      <c r="G73" s="127">
        <v>130122.66</v>
      </c>
      <c r="H73" s="127">
        <v>141800.32999999999</v>
      </c>
      <c r="I73" s="127">
        <v>150141.53</v>
      </c>
      <c r="J73" s="127">
        <v>158482.73000000001</v>
      </c>
      <c r="K73" s="127">
        <v>168150.97</v>
      </c>
      <c r="L73" s="127">
        <v>178059</v>
      </c>
      <c r="M73" s="129">
        <v>198428</v>
      </c>
      <c r="N73" s="126">
        <v>302653.49</v>
      </c>
      <c r="O73" s="127">
        <v>338612.16</v>
      </c>
      <c r="P73" s="127">
        <v>509131.44</v>
      </c>
      <c r="Q73" s="127">
        <v>534912.05000000005</v>
      </c>
      <c r="R73" s="128">
        <v>598555.43999999994</v>
      </c>
      <c r="S73" s="6"/>
      <c r="T73" s="6"/>
      <c r="V73" s="3"/>
      <c r="W73" s="3"/>
      <c r="Y73" s="3"/>
      <c r="Z73" s="3"/>
      <c r="AB73" s="6"/>
      <c r="AC73" s="6"/>
      <c r="AD73" s="6"/>
      <c r="AE73" s="6"/>
      <c r="AF73" s="6"/>
      <c r="AH73" s="6"/>
      <c r="AI73" s="6"/>
      <c r="AJ73" s="6"/>
      <c r="AK73" s="6"/>
      <c r="AL73" s="6"/>
      <c r="AN73" s="2"/>
      <c r="AO73" s="2"/>
      <c r="AP73" s="2"/>
      <c r="AQ73" s="2"/>
    </row>
    <row r="74" spans="2:43" x14ac:dyDescent="0.25">
      <c r="B74" s="112">
        <v>83</v>
      </c>
      <c r="C74" s="126">
        <v>86876.27</v>
      </c>
      <c r="D74" s="127">
        <v>99907.72</v>
      </c>
      <c r="E74" s="128">
        <v>108595.34</v>
      </c>
      <c r="F74" s="126">
        <v>112700.55</v>
      </c>
      <c r="G74" s="127">
        <v>135240.66</v>
      </c>
      <c r="H74" s="127">
        <v>147377.64000000001</v>
      </c>
      <c r="I74" s="127">
        <v>156046.92000000001</v>
      </c>
      <c r="J74" s="127">
        <v>164716.19</v>
      </c>
      <c r="K74" s="127">
        <v>174764.71</v>
      </c>
      <c r="L74" s="127">
        <v>187591.35</v>
      </c>
      <c r="M74" s="129">
        <v>200418</v>
      </c>
      <c r="N74" s="126">
        <v>317925.46999999997</v>
      </c>
      <c r="O74" s="127">
        <v>355903.94</v>
      </c>
      <c r="P74" s="127">
        <v>535289.23</v>
      </c>
      <c r="Q74" s="127">
        <v>561657.65</v>
      </c>
      <c r="R74" s="128">
        <v>630475.63</v>
      </c>
      <c r="S74" s="6"/>
      <c r="T74" s="6"/>
      <c r="V74" s="3"/>
      <c r="W74" s="3"/>
      <c r="Y74" s="3"/>
      <c r="Z74" s="3"/>
      <c r="AB74" s="6"/>
      <c r="AC74" s="6"/>
      <c r="AD74" s="6"/>
      <c r="AE74" s="6"/>
      <c r="AF74" s="6"/>
      <c r="AH74" s="6"/>
      <c r="AI74" s="6"/>
      <c r="AJ74" s="6"/>
      <c r="AK74" s="6"/>
      <c r="AL74" s="6"/>
      <c r="AN74" s="2"/>
      <c r="AO74" s="2"/>
      <c r="AP74" s="2"/>
      <c r="AQ74" s="2"/>
    </row>
    <row r="75" spans="2:43" x14ac:dyDescent="0.25">
      <c r="B75" s="112">
        <v>84</v>
      </c>
      <c r="C75" s="126">
        <v>90258.81</v>
      </c>
      <c r="D75" s="127">
        <v>103797.63</v>
      </c>
      <c r="E75" s="128">
        <v>112823.51</v>
      </c>
      <c r="F75" s="126">
        <v>117088.55</v>
      </c>
      <c r="G75" s="127">
        <v>140506.26</v>
      </c>
      <c r="H75" s="127">
        <v>153115.79999999999</v>
      </c>
      <c r="I75" s="127">
        <v>162122.60999999999</v>
      </c>
      <c r="J75" s="127">
        <v>171129.42</v>
      </c>
      <c r="K75" s="127">
        <v>181569.18</v>
      </c>
      <c r="L75" s="127">
        <v>192009.09</v>
      </c>
      <c r="M75" s="129">
        <v>202449</v>
      </c>
      <c r="N75" s="126">
        <v>333658.33</v>
      </c>
      <c r="O75" s="127">
        <v>373718.94</v>
      </c>
      <c r="P75" s="127">
        <v>564339.80000000005</v>
      </c>
      <c r="Q75" s="127">
        <v>589740.54</v>
      </c>
      <c r="R75" s="128">
        <v>664011.68000000005</v>
      </c>
      <c r="S75" s="6"/>
      <c r="T75" s="6"/>
      <c r="V75" s="3"/>
      <c r="W75" s="3"/>
      <c r="Y75" s="3"/>
      <c r="Z75" s="3"/>
      <c r="AB75" s="6"/>
      <c r="AC75" s="6"/>
      <c r="AD75" s="6"/>
      <c r="AE75" s="6"/>
      <c r="AF75" s="6"/>
      <c r="AH75" s="6"/>
      <c r="AI75" s="6"/>
      <c r="AJ75" s="6"/>
      <c r="AK75" s="6"/>
      <c r="AL75" s="6"/>
      <c r="AN75" s="2"/>
      <c r="AO75" s="2"/>
      <c r="AP75" s="2"/>
      <c r="AQ75" s="2"/>
    </row>
    <row r="76" spans="2:43" x14ac:dyDescent="0.25">
      <c r="B76" s="124" t="s">
        <v>7</v>
      </c>
      <c r="C76" s="130">
        <v>93738.46</v>
      </c>
      <c r="D76" s="131">
        <v>107799.23</v>
      </c>
      <c r="E76" s="132">
        <v>117173.08</v>
      </c>
      <c r="F76" s="130">
        <v>121602.55</v>
      </c>
      <c r="G76" s="131">
        <v>145923.06</v>
      </c>
      <c r="H76" s="131">
        <v>159018.72</v>
      </c>
      <c r="I76" s="131">
        <v>168372.76</v>
      </c>
      <c r="J76" s="131">
        <v>177726.8</v>
      </c>
      <c r="K76" s="131">
        <v>188569.04</v>
      </c>
      <c r="L76" s="131">
        <v>197254.52</v>
      </c>
      <c r="M76" s="133">
        <v>205940</v>
      </c>
      <c r="N76" s="130">
        <v>349701.94</v>
      </c>
      <c r="O76" s="131">
        <v>391887.52</v>
      </c>
      <c r="P76" s="131">
        <v>590433.12</v>
      </c>
      <c r="Q76" s="131">
        <v>619227.56000000006</v>
      </c>
      <c r="R76" s="132">
        <v>694708.81</v>
      </c>
      <c r="S76" s="6"/>
      <c r="T76" s="6"/>
      <c r="V76" s="3"/>
      <c r="W76" s="3"/>
      <c r="Y76" s="3"/>
      <c r="Z76" s="3"/>
      <c r="AB76" s="6"/>
      <c r="AC76" s="6"/>
      <c r="AD76" s="6"/>
      <c r="AE76" s="6"/>
      <c r="AF76" s="6"/>
      <c r="AH76" s="6"/>
      <c r="AI76" s="6"/>
      <c r="AJ76" s="6"/>
      <c r="AK76" s="6"/>
      <c r="AL76" s="6"/>
      <c r="AN76" s="2"/>
      <c r="AO76" s="2"/>
      <c r="AP76" s="2"/>
      <c r="AQ76" s="2"/>
    </row>
    <row r="77" spans="2:43" x14ac:dyDescent="0.25">
      <c r="C77" s="134"/>
      <c r="D77" s="135"/>
      <c r="E77" s="129"/>
      <c r="F77" s="134"/>
      <c r="G77" s="127"/>
      <c r="H77" s="135"/>
      <c r="I77" s="135"/>
      <c r="J77" s="135"/>
      <c r="K77" s="127"/>
      <c r="L77" s="135"/>
      <c r="M77" s="129"/>
      <c r="N77" s="134"/>
      <c r="O77" s="135"/>
      <c r="P77" s="135"/>
      <c r="Q77" s="135"/>
      <c r="R77" s="129"/>
    </row>
    <row r="78" spans="2:43" x14ac:dyDescent="0.25">
      <c r="C78" s="134"/>
      <c r="D78" s="135"/>
      <c r="E78" s="129"/>
      <c r="F78" s="134"/>
      <c r="G78" s="127"/>
      <c r="H78" s="135"/>
      <c r="I78" s="135"/>
      <c r="J78" s="135"/>
      <c r="K78" s="127"/>
      <c r="L78" s="135"/>
      <c r="M78" s="129"/>
      <c r="N78" s="134"/>
      <c r="O78" s="135"/>
      <c r="P78" s="135"/>
      <c r="Q78" s="135"/>
      <c r="R78" s="129"/>
    </row>
    <row r="79" spans="2:43" x14ac:dyDescent="0.25">
      <c r="C79" s="134"/>
      <c r="D79" s="135"/>
      <c r="E79" s="129"/>
      <c r="F79" s="134"/>
      <c r="G79" s="135"/>
      <c r="H79" s="135"/>
      <c r="I79" s="135"/>
      <c r="J79" s="135"/>
      <c r="K79" s="135"/>
      <c r="L79" s="135"/>
      <c r="M79" s="129"/>
      <c r="N79" s="134"/>
      <c r="O79" s="135"/>
      <c r="P79" s="135"/>
      <c r="Q79" s="135"/>
      <c r="R79" s="129"/>
    </row>
    <row r="80" spans="2:43" x14ac:dyDescent="0.25">
      <c r="C80" s="134"/>
      <c r="D80" s="135"/>
      <c r="E80" s="129"/>
      <c r="F80" s="134"/>
      <c r="G80" s="135"/>
      <c r="H80" s="135"/>
      <c r="I80" s="135"/>
      <c r="J80" s="135"/>
      <c r="K80" s="135"/>
      <c r="L80" s="135"/>
      <c r="M80" s="129"/>
      <c r="N80" s="134"/>
      <c r="O80" s="135"/>
      <c r="P80" s="135"/>
      <c r="Q80" s="135"/>
      <c r="R80" s="129"/>
    </row>
    <row r="81" spans="3:18" x14ac:dyDescent="0.25">
      <c r="C81" s="134"/>
      <c r="D81" s="135"/>
      <c r="E81" s="129"/>
      <c r="F81" s="134"/>
      <c r="G81" s="135"/>
      <c r="H81" s="135"/>
      <c r="I81" s="135"/>
      <c r="J81" s="135"/>
      <c r="K81" s="135"/>
      <c r="L81" s="135"/>
      <c r="M81" s="129"/>
      <c r="N81" s="134"/>
      <c r="O81" s="135"/>
      <c r="P81" s="135"/>
      <c r="Q81" s="135"/>
      <c r="R81" s="129"/>
    </row>
    <row r="82" spans="3:18" x14ac:dyDescent="0.25">
      <c r="C82" s="134"/>
      <c r="D82" s="135"/>
      <c r="E82" s="129"/>
      <c r="F82" s="134"/>
      <c r="G82" s="135"/>
      <c r="H82" s="135"/>
      <c r="I82" s="135"/>
      <c r="J82" s="135"/>
      <c r="K82" s="135"/>
      <c r="L82" s="135"/>
      <c r="M82" s="129"/>
      <c r="N82" s="134"/>
      <c r="O82" s="135"/>
      <c r="P82" s="135"/>
      <c r="Q82" s="135"/>
      <c r="R82" s="129"/>
    </row>
    <row r="83" spans="3:18" x14ac:dyDescent="0.25">
      <c r="C83" s="134"/>
      <c r="D83" s="135"/>
      <c r="E83" s="129"/>
      <c r="F83" s="134"/>
      <c r="G83" s="135"/>
      <c r="H83" s="135"/>
      <c r="I83" s="135"/>
      <c r="J83" s="135"/>
      <c r="K83" s="135"/>
      <c r="L83" s="135"/>
      <c r="M83" s="129"/>
      <c r="N83" s="134"/>
      <c r="O83" s="135"/>
      <c r="P83" s="135"/>
      <c r="Q83" s="135"/>
      <c r="R83" s="129"/>
    </row>
    <row r="84" spans="3:18" x14ac:dyDescent="0.25">
      <c r="C84" s="134"/>
      <c r="D84" s="135"/>
      <c r="E84" s="129"/>
      <c r="F84" s="134"/>
      <c r="G84" s="135"/>
      <c r="H84" s="135"/>
      <c r="I84" s="135"/>
      <c r="J84" s="135"/>
      <c r="K84" s="135"/>
      <c r="L84" s="135"/>
      <c r="M84" s="129"/>
      <c r="N84" s="134"/>
      <c r="O84" s="135"/>
      <c r="P84" s="135"/>
      <c r="Q84" s="135"/>
      <c r="R84" s="129"/>
    </row>
    <row r="85" spans="3:18" x14ac:dyDescent="0.25">
      <c r="C85" s="134"/>
      <c r="D85" s="135"/>
      <c r="E85" s="129"/>
      <c r="F85" s="134"/>
      <c r="G85" s="135"/>
      <c r="H85" s="135"/>
      <c r="I85" s="135"/>
      <c r="J85" s="135"/>
      <c r="K85" s="135"/>
      <c r="L85" s="135"/>
      <c r="M85" s="129"/>
      <c r="N85" s="134"/>
      <c r="O85" s="135"/>
      <c r="P85" s="135"/>
      <c r="Q85" s="135"/>
      <c r="R85" s="129"/>
    </row>
    <row r="86" spans="3:18" x14ac:dyDescent="0.25">
      <c r="C86" s="134"/>
      <c r="D86" s="135"/>
      <c r="E86" s="129"/>
      <c r="F86" s="134"/>
      <c r="G86" s="135"/>
      <c r="H86" s="135"/>
      <c r="I86" s="135"/>
      <c r="J86" s="135"/>
      <c r="K86" s="135"/>
      <c r="L86" s="135"/>
      <c r="M86" s="129"/>
      <c r="N86" s="134"/>
      <c r="O86" s="135"/>
      <c r="P86" s="135"/>
      <c r="Q86" s="135"/>
      <c r="R86" s="129"/>
    </row>
    <row r="87" spans="3:18" x14ac:dyDescent="0.25">
      <c r="C87" s="134"/>
      <c r="D87" s="135"/>
      <c r="E87" s="129"/>
      <c r="F87" s="134"/>
      <c r="G87" s="135"/>
      <c r="H87" s="135"/>
      <c r="I87" s="135"/>
      <c r="J87" s="135"/>
      <c r="K87" s="135"/>
      <c r="L87" s="135"/>
      <c r="M87" s="129"/>
      <c r="N87" s="134"/>
      <c r="O87" s="135"/>
      <c r="P87" s="135"/>
      <c r="Q87" s="135"/>
      <c r="R87" s="129"/>
    </row>
    <row r="88" spans="3:18" x14ac:dyDescent="0.25">
      <c r="C88" s="134"/>
      <c r="D88" s="135"/>
      <c r="E88" s="129"/>
      <c r="F88" s="134"/>
      <c r="G88" s="135"/>
      <c r="H88" s="135"/>
      <c r="I88" s="135"/>
      <c r="J88" s="135"/>
      <c r="K88" s="135"/>
      <c r="L88" s="135"/>
      <c r="M88" s="129"/>
      <c r="N88" s="134"/>
      <c r="O88" s="135"/>
      <c r="P88" s="135"/>
      <c r="Q88" s="135"/>
      <c r="R88" s="129"/>
    </row>
    <row r="89" spans="3:18" x14ac:dyDescent="0.25">
      <c r="C89" s="134"/>
      <c r="D89" s="135"/>
      <c r="E89" s="129"/>
      <c r="F89" s="134"/>
      <c r="G89" s="135"/>
      <c r="H89" s="135"/>
      <c r="I89" s="135"/>
      <c r="J89" s="135"/>
      <c r="K89" s="135"/>
      <c r="L89" s="135"/>
      <c r="M89" s="129"/>
      <c r="N89" s="134"/>
      <c r="O89" s="135"/>
      <c r="P89" s="135"/>
      <c r="Q89" s="135"/>
      <c r="R89" s="129"/>
    </row>
    <row r="90" spans="3:18" x14ac:dyDescent="0.25">
      <c r="C90" s="134"/>
      <c r="D90" s="135"/>
      <c r="E90" s="129"/>
      <c r="F90" s="134"/>
      <c r="G90" s="135"/>
      <c r="H90" s="135"/>
      <c r="I90" s="135"/>
      <c r="J90" s="135"/>
      <c r="K90" s="135"/>
      <c r="L90" s="135"/>
      <c r="M90" s="129"/>
      <c r="N90" s="134"/>
      <c r="O90" s="135"/>
      <c r="P90" s="135"/>
      <c r="Q90" s="135"/>
      <c r="R90" s="129"/>
    </row>
    <row r="91" spans="3:18" x14ac:dyDescent="0.25">
      <c r="C91" s="134"/>
      <c r="D91" s="135"/>
      <c r="E91" s="129"/>
      <c r="F91" s="134"/>
      <c r="G91" s="135"/>
      <c r="H91" s="135"/>
      <c r="I91" s="135"/>
      <c r="J91" s="135"/>
      <c r="K91" s="135"/>
      <c r="L91" s="135"/>
      <c r="M91" s="129"/>
      <c r="N91" s="134"/>
      <c r="O91" s="135"/>
      <c r="P91" s="135"/>
      <c r="Q91" s="135"/>
      <c r="R91" s="129"/>
    </row>
    <row r="92" spans="3:18" x14ac:dyDescent="0.25">
      <c r="C92" s="134"/>
      <c r="D92" s="135"/>
      <c r="E92" s="129"/>
      <c r="F92" s="134"/>
      <c r="G92" s="135"/>
      <c r="H92" s="135"/>
      <c r="I92" s="135"/>
      <c r="J92" s="135"/>
      <c r="K92" s="135"/>
      <c r="L92" s="135"/>
      <c r="M92" s="129"/>
      <c r="N92" s="134"/>
      <c r="O92" s="135"/>
      <c r="P92" s="135"/>
      <c r="Q92" s="135"/>
      <c r="R92" s="129"/>
    </row>
    <row r="93" spans="3:18" x14ac:dyDescent="0.25">
      <c r="C93" s="134"/>
      <c r="D93" s="135"/>
      <c r="E93" s="129"/>
      <c r="F93" s="134"/>
      <c r="G93" s="135"/>
      <c r="H93" s="135"/>
      <c r="I93" s="135"/>
      <c r="J93" s="135"/>
      <c r="K93" s="135"/>
      <c r="L93" s="135"/>
      <c r="M93" s="129"/>
      <c r="N93" s="134"/>
      <c r="O93" s="135"/>
      <c r="P93" s="135"/>
      <c r="Q93" s="135"/>
      <c r="R93" s="129"/>
    </row>
    <row r="94" spans="3:18" x14ac:dyDescent="0.25">
      <c r="C94" s="134"/>
      <c r="D94" s="135"/>
      <c r="E94" s="129"/>
      <c r="F94" s="134"/>
      <c r="G94" s="135"/>
      <c r="H94" s="135"/>
      <c r="I94" s="135"/>
      <c r="J94" s="135"/>
      <c r="K94" s="135"/>
      <c r="L94" s="135"/>
      <c r="M94" s="129"/>
      <c r="N94" s="134"/>
      <c r="O94" s="135"/>
      <c r="P94" s="135"/>
      <c r="Q94" s="135"/>
      <c r="R94" s="129"/>
    </row>
  </sheetData>
  <mergeCells count="3">
    <mergeCell ref="C7:E7"/>
    <mergeCell ref="N7:R7"/>
    <mergeCell ref="F7:M7"/>
  </mergeCells>
  <conditionalFormatting sqref="S11:T76">
    <cfRule type="cellIs" dxfId="26" priority="12" operator="lessThan">
      <formula>200</formula>
    </cfRule>
  </conditionalFormatting>
  <conditionalFormatting sqref="S11:T76">
    <cfRule type="cellIs" dxfId="25" priority="11" operator="lessThan">
      <formula>200</formula>
    </cfRule>
  </conditionalFormatting>
  <conditionalFormatting sqref="S11:T76">
    <cfRule type="cellIs" dxfId="24" priority="10" operator="lessThan">
      <formula>200</formula>
    </cfRule>
  </conditionalFormatting>
  <conditionalFormatting sqref="V11:W76">
    <cfRule type="cellIs" dxfId="23" priority="9" operator="lessThan">
      <formula>100</formula>
    </cfRule>
  </conditionalFormatting>
  <conditionalFormatting sqref="Y11:Z76">
    <cfRule type="cellIs" dxfId="22" priority="8" operator="lessThan">
      <formula>100</formula>
    </cfRule>
  </conditionalFormatting>
  <conditionalFormatting sqref="V11:W76">
    <cfRule type="cellIs" dxfId="21" priority="7" operator="lessThan">
      <formula>100</formula>
    </cfRule>
  </conditionalFormatting>
  <conditionalFormatting sqref="Y11:Z76">
    <cfRule type="cellIs" dxfId="20" priority="6" operator="lessThan">
      <formula>100</formula>
    </cfRule>
  </conditionalFormatting>
  <conditionalFormatting sqref="V11:W76">
    <cfRule type="cellIs" dxfId="19" priority="5" operator="lessThan">
      <formula>100</formula>
    </cfRule>
  </conditionalFormatting>
  <conditionalFormatting sqref="Y11:Z76">
    <cfRule type="cellIs" dxfId="18" priority="4" operator="lessThan">
      <formula>100</formula>
    </cfRule>
  </conditionalFormatting>
  <conditionalFormatting sqref="Y11:Z76">
    <cfRule type="cellIs" dxfId="17" priority="3" operator="lessThan">
      <formula>100</formula>
    </cfRule>
  </conditionalFormatting>
  <conditionalFormatting sqref="AH9:AL76">
    <cfRule type="cellIs" dxfId="16" priority="2" operator="lessThan">
      <formula>0</formula>
    </cfRule>
  </conditionalFormatting>
  <conditionalFormatting sqref="AB10:AF76">
    <cfRule type="cellIs" dxfId="1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4"/>
  <sheetViews>
    <sheetView showGridLines="0" view="pageBreakPreview" zoomScale="80" zoomScaleNormal="70" zoomScaleSheetLayoutView="8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.85546875" customWidth="1"/>
    <col min="2" max="2" width="9.7109375" style="110" customWidth="1"/>
    <col min="3" max="3" width="9.42578125" style="110" customWidth="1"/>
    <col min="4" max="4" width="9.42578125" style="113" customWidth="1"/>
    <col min="5" max="5" width="10.28515625" style="114" bestFit="1" customWidth="1"/>
    <col min="6" max="6" width="10.28515625" style="110" bestFit="1" customWidth="1"/>
    <col min="7" max="7" width="10.28515625" style="113" customWidth="1"/>
    <col min="8" max="8" width="9.42578125" style="113" customWidth="1"/>
    <col min="9" max="9" width="10.28515625" style="113" bestFit="1" customWidth="1"/>
    <col min="10" max="12" width="9.42578125" style="113" customWidth="1"/>
    <col min="13" max="13" width="9.42578125" style="114" customWidth="1"/>
    <col min="14" max="14" width="11" style="110" customWidth="1"/>
    <col min="15" max="16" width="10.28515625" style="113" bestFit="1" customWidth="1"/>
    <col min="17" max="17" width="10.140625" style="113" customWidth="1"/>
    <col min="18" max="18" width="10.5703125" style="114" customWidth="1"/>
    <col min="23" max="27" width="11.28515625" bestFit="1" customWidth="1"/>
  </cols>
  <sheetData>
    <row r="1" spans="1:32" ht="21" x14ac:dyDescent="0.35">
      <c r="A1" s="8" t="s">
        <v>143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W1" s="3"/>
      <c r="X1" s="3"/>
      <c r="Y1" s="3"/>
      <c r="Z1" s="3"/>
      <c r="AA1" s="3"/>
    </row>
    <row r="2" spans="1:32" ht="18.75" x14ac:dyDescent="0.3">
      <c r="A2" s="4" t="s">
        <v>47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W2" s="3"/>
      <c r="X2" s="3"/>
      <c r="Y2" s="3"/>
      <c r="Z2" s="3"/>
      <c r="AA2" s="3"/>
    </row>
    <row r="3" spans="1:32" ht="15.75" customHeight="1" x14ac:dyDescent="0.25">
      <c r="A3" s="107" t="s">
        <v>31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W3" s="1"/>
      <c r="AC3" s="1"/>
    </row>
    <row r="4" spans="1:32" ht="15.75" customHeight="1" x14ac:dyDescent="0.25">
      <c r="A4" s="107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32" ht="15.75" x14ac:dyDescent="0.25">
      <c r="A5" s="5" t="s">
        <v>12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W5" s="3"/>
      <c r="X5" s="3"/>
      <c r="Y5" s="3"/>
      <c r="Z5" s="3"/>
      <c r="AA5" s="3"/>
    </row>
    <row r="6" spans="1:32" x14ac:dyDescent="0.25">
      <c r="A6" s="1" t="s">
        <v>29</v>
      </c>
      <c r="B6"/>
      <c r="C6" s="1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W6" s="6"/>
      <c r="X6" s="6"/>
      <c r="Y6" s="6"/>
      <c r="Z6" s="6"/>
      <c r="AA6" s="6"/>
      <c r="AC6" s="2"/>
      <c r="AD6" s="2"/>
      <c r="AE6" s="2"/>
      <c r="AF6" s="2"/>
    </row>
    <row r="7" spans="1:32" x14ac:dyDescent="0.25">
      <c r="B7"/>
      <c r="C7" s="174" t="s">
        <v>8</v>
      </c>
      <c r="D7" s="175"/>
      <c r="E7" s="176"/>
      <c r="F7" s="174" t="s">
        <v>9</v>
      </c>
      <c r="G7" s="175"/>
      <c r="H7" s="175"/>
      <c r="I7" s="175"/>
      <c r="J7" s="175"/>
      <c r="K7" s="175"/>
      <c r="L7" s="175"/>
      <c r="M7" s="176"/>
      <c r="N7" s="174" t="s">
        <v>10</v>
      </c>
      <c r="O7" s="175"/>
      <c r="P7" s="175"/>
      <c r="Q7" s="175"/>
      <c r="R7" s="176"/>
      <c r="S7" s="6"/>
      <c r="T7" s="6"/>
      <c r="U7" s="6"/>
      <c r="W7" s="6"/>
      <c r="X7" s="6"/>
      <c r="Y7" s="6"/>
      <c r="Z7" s="6"/>
      <c r="AA7" s="6"/>
      <c r="AC7" s="2"/>
      <c r="AD7" s="2"/>
      <c r="AE7" s="2"/>
      <c r="AF7" s="2"/>
    </row>
    <row r="8" spans="1:32" x14ac:dyDescent="0.25">
      <c r="B8" s="137" t="s">
        <v>25</v>
      </c>
      <c r="C8" s="138" t="s">
        <v>48</v>
      </c>
      <c r="D8" s="139" t="s">
        <v>49</v>
      </c>
      <c r="E8" s="140" t="s">
        <v>50</v>
      </c>
      <c r="F8" s="138" t="s">
        <v>51</v>
      </c>
      <c r="G8" s="139" t="s">
        <v>52</v>
      </c>
      <c r="H8" s="139" t="s">
        <v>53</v>
      </c>
      <c r="I8" s="139" t="s">
        <v>54</v>
      </c>
      <c r="J8" s="139" t="s">
        <v>55</v>
      </c>
      <c r="K8" s="139" t="s">
        <v>56</v>
      </c>
      <c r="L8" s="139" t="s">
        <v>57</v>
      </c>
      <c r="M8" s="140" t="s">
        <v>58</v>
      </c>
      <c r="N8" s="138" t="s">
        <v>59</v>
      </c>
      <c r="O8" s="139" t="s">
        <v>60</v>
      </c>
      <c r="P8" s="139" t="s">
        <v>57</v>
      </c>
      <c r="Q8" s="139" t="s">
        <v>58</v>
      </c>
      <c r="R8" s="140" t="s">
        <v>61</v>
      </c>
    </row>
    <row r="9" spans="1:32" x14ac:dyDescent="0.25">
      <c r="B9" s="112">
        <v>18</v>
      </c>
      <c r="C9" s="126">
        <v>11028.19</v>
      </c>
      <c r="D9" s="127">
        <v>12301.94</v>
      </c>
      <c r="E9" s="128">
        <v>13151.1</v>
      </c>
      <c r="F9" s="126">
        <v>13547</v>
      </c>
      <c r="G9" s="127">
        <v>13622.01</v>
      </c>
      <c r="H9" s="127">
        <v>15472.11</v>
      </c>
      <c r="I9" s="127">
        <v>17783.84</v>
      </c>
      <c r="J9" s="127">
        <v>18631.21</v>
      </c>
      <c r="K9" s="127">
        <v>19767.810000000001</v>
      </c>
      <c r="L9" s="127">
        <v>24239</v>
      </c>
      <c r="M9" s="129">
        <v>27012</v>
      </c>
      <c r="N9" s="126">
        <v>47068.63</v>
      </c>
      <c r="O9" s="127">
        <v>52177.36</v>
      </c>
      <c r="P9" s="127">
        <v>86961.61</v>
      </c>
      <c r="Q9" s="127">
        <v>99722.09</v>
      </c>
      <c r="R9" s="128">
        <v>110271.96</v>
      </c>
      <c r="W9" s="6"/>
      <c r="X9" s="6"/>
      <c r="Y9" s="6"/>
      <c r="Z9" s="6"/>
      <c r="AA9" s="6"/>
      <c r="AC9" s="2"/>
      <c r="AD9" s="2"/>
      <c r="AE9" s="2"/>
      <c r="AF9" s="2"/>
    </row>
    <row r="10" spans="1:32" x14ac:dyDescent="0.25">
      <c r="B10" s="112">
        <v>19</v>
      </c>
      <c r="C10" s="126">
        <v>11028.19</v>
      </c>
      <c r="D10" s="127">
        <v>12301.94</v>
      </c>
      <c r="E10" s="128">
        <v>13151.1</v>
      </c>
      <c r="F10" s="126">
        <v>13547</v>
      </c>
      <c r="G10" s="127">
        <v>13622.01</v>
      </c>
      <c r="H10" s="127">
        <v>15472.11</v>
      </c>
      <c r="I10" s="127">
        <v>17783.84</v>
      </c>
      <c r="J10" s="127">
        <v>18631.21</v>
      </c>
      <c r="K10" s="127">
        <v>19767.810000000001</v>
      </c>
      <c r="L10" s="127">
        <v>24802</v>
      </c>
      <c r="M10" s="129">
        <v>27639</v>
      </c>
      <c r="N10" s="126">
        <v>47488.14</v>
      </c>
      <c r="O10" s="127">
        <v>52642.02</v>
      </c>
      <c r="P10" s="127">
        <v>87757</v>
      </c>
      <c r="Q10" s="127">
        <v>100639.85</v>
      </c>
      <c r="R10" s="128">
        <v>111287.61</v>
      </c>
      <c r="S10" s="6"/>
      <c r="T10" s="6"/>
      <c r="U10" s="6"/>
      <c r="V10" s="6"/>
      <c r="W10" s="6"/>
      <c r="X10" s="6"/>
      <c r="Y10" s="6"/>
      <c r="Z10" s="6"/>
      <c r="AA10" s="6"/>
      <c r="AC10" s="2"/>
      <c r="AD10" s="2"/>
      <c r="AE10" s="2"/>
      <c r="AF10" s="2"/>
    </row>
    <row r="11" spans="1:32" x14ac:dyDescent="0.25">
      <c r="B11" s="112">
        <v>20</v>
      </c>
      <c r="C11" s="126">
        <v>11035.36</v>
      </c>
      <c r="D11" s="127">
        <v>12310.33</v>
      </c>
      <c r="E11" s="128">
        <v>13160.31</v>
      </c>
      <c r="F11" s="126">
        <v>13547</v>
      </c>
      <c r="G11" s="127">
        <v>13630.42</v>
      </c>
      <c r="H11" s="127">
        <v>15508.36</v>
      </c>
      <c r="I11" s="127">
        <v>17784.23</v>
      </c>
      <c r="J11" s="127">
        <v>18631.68</v>
      </c>
      <c r="K11" s="127">
        <v>19768.3</v>
      </c>
      <c r="L11" s="127">
        <v>25243</v>
      </c>
      <c r="M11" s="129">
        <v>28130</v>
      </c>
      <c r="N11" s="126">
        <v>47911.89</v>
      </c>
      <c r="O11" s="127">
        <v>53111.38</v>
      </c>
      <c r="P11" s="127">
        <v>88560.44</v>
      </c>
      <c r="Q11" s="127">
        <v>101566.89</v>
      </c>
      <c r="R11" s="128">
        <v>112313.53</v>
      </c>
      <c r="S11" s="6"/>
      <c r="T11" s="6"/>
      <c r="U11" s="6"/>
      <c r="W11" s="6"/>
      <c r="X11" s="6"/>
      <c r="Y11" s="6"/>
      <c r="Z11" s="6"/>
      <c r="AA11" s="6"/>
      <c r="AC11" s="2"/>
      <c r="AD11" s="2"/>
      <c r="AE11" s="2"/>
      <c r="AF11" s="2"/>
    </row>
    <row r="12" spans="1:32" x14ac:dyDescent="0.25">
      <c r="B12" s="112">
        <v>21</v>
      </c>
      <c r="C12" s="126">
        <v>11159.58</v>
      </c>
      <c r="D12" s="127">
        <v>12449.3</v>
      </c>
      <c r="E12" s="128">
        <v>13309.12</v>
      </c>
      <c r="F12" s="126">
        <v>13710</v>
      </c>
      <c r="G12" s="127">
        <v>13783.41</v>
      </c>
      <c r="H12" s="127">
        <v>15709.36</v>
      </c>
      <c r="I12" s="127">
        <v>17999.990000000002</v>
      </c>
      <c r="J12" s="127">
        <v>18857.990000000002</v>
      </c>
      <c r="K12" s="127">
        <v>20008.419999999998</v>
      </c>
      <c r="L12" s="127">
        <v>25571</v>
      </c>
      <c r="M12" s="129">
        <v>28496</v>
      </c>
      <c r="N12" s="126">
        <v>48339.92</v>
      </c>
      <c r="O12" s="127">
        <v>53585.47</v>
      </c>
      <c r="P12" s="127">
        <v>89371.98</v>
      </c>
      <c r="Q12" s="127">
        <v>102503.29</v>
      </c>
      <c r="R12" s="128">
        <v>113349.81</v>
      </c>
      <c r="S12" s="6"/>
      <c r="T12" s="6"/>
      <c r="U12" s="6"/>
      <c r="W12" s="6"/>
      <c r="X12" s="6"/>
      <c r="Y12" s="6"/>
      <c r="Z12" s="6"/>
      <c r="AA12" s="6"/>
      <c r="AC12" s="2"/>
      <c r="AD12" s="2"/>
      <c r="AE12" s="2"/>
      <c r="AF12" s="2"/>
    </row>
    <row r="13" spans="1:32" x14ac:dyDescent="0.25">
      <c r="B13" s="112">
        <v>22</v>
      </c>
      <c r="C13" s="126">
        <v>11289.56</v>
      </c>
      <c r="D13" s="127">
        <v>12595.46</v>
      </c>
      <c r="E13" s="128">
        <v>13466.07</v>
      </c>
      <c r="F13" s="126">
        <v>13872</v>
      </c>
      <c r="G13" s="127">
        <v>13941.18</v>
      </c>
      <c r="H13" s="127">
        <v>17347.060000000001</v>
      </c>
      <c r="I13" s="127">
        <v>18215.82</v>
      </c>
      <c r="J13" s="127">
        <v>19084.580000000002</v>
      </c>
      <c r="K13" s="127">
        <v>20248.84</v>
      </c>
      <c r="L13" s="127">
        <v>25693</v>
      </c>
      <c r="M13" s="129">
        <v>28632</v>
      </c>
      <c r="N13" s="126">
        <v>48954.49</v>
      </c>
      <c r="O13" s="127">
        <v>54249.94</v>
      </c>
      <c r="P13" s="127">
        <v>89773.67</v>
      </c>
      <c r="Q13" s="127">
        <v>105406.9</v>
      </c>
      <c r="R13" s="128">
        <v>114234.69</v>
      </c>
      <c r="S13" s="6"/>
      <c r="T13" s="6"/>
      <c r="U13" s="6"/>
      <c r="W13" s="6"/>
      <c r="X13" s="6"/>
      <c r="Y13" s="6"/>
      <c r="Z13" s="6"/>
      <c r="AA13" s="6"/>
      <c r="AC13" s="2"/>
      <c r="AD13" s="2"/>
      <c r="AE13" s="2"/>
      <c r="AF13" s="2"/>
    </row>
    <row r="14" spans="1:32" x14ac:dyDescent="0.25">
      <c r="B14" s="112">
        <v>23</v>
      </c>
      <c r="C14" s="126">
        <v>11420.68</v>
      </c>
      <c r="D14" s="127">
        <v>12743.2</v>
      </c>
      <c r="E14" s="128">
        <v>13624.88</v>
      </c>
      <c r="F14" s="126">
        <v>14036</v>
      </c>
      <c r="G14" s="127">
        <v>14131.08</v>
      </c>
      <c r="H14" s="127">
        <v>17555.27</v>
      </c>
      <c r="I14" s="127">
        <v>18435.080000000002</v>
      </c>
      <c r="J14" s="127">
        <v>19314.900000000001</v>
      </c>
      <c r="K14" s="127">
        <v>20493.21</v>
      </c>
      <c r="L14" s="127">
        <v>25822</v>
      </c>
      <c r="M14" s="129">
        <v>28776</v>
      </c>
      <c r="N14" s="126">
        <v>49581.36</v>
      </c>
      <c r="O14" s="127">
        <v>54927.7</v>
      </c>
      <c r="P14" s="127">
        <v>90141.13</v>
      </c>
      <c r="Q14" s="127">
        <v>105491.76</v>
      </c>
      <c r="R14" s="128">
        <v>115825.5</v>
      </c>
      <c r="S14" s="6"/>
      <c r="T14" s="6"/>
      <c r="U14" s="6"/>
      <c r="W14" s="6"/>
      <c r="X14" s="6"/>
      <c r="Y14" s="6"/>
      <c r="Z14" s="6"/>
      <c r="AA14" s="6"/>
      <c r="AC14" s="2"/>
      <c r="AD14" s="2"/>
      <c r="AE14" s="2"/>
      <c r="AF14" s="2"/>
    </row>
    <row r="15" spans="1:32" x14ac:dyDescent="0.25">
      <c r="B15" s="112">
        <v>24</v>
      </c>
      <c r="C15" s="126">
        <v>11549.64</v>
      </c>
      <c r="D15" s="127">
        <v>12888.85</v>
      </c>
      <c r="E15" s="128">
        <v>13781.66</v>
      </c>
      <c r="F15" s="126">
        <v>14198</v>
      </c>
      <c r="G15" s="127">
        <v>14333.31</v>
      </c>
      <c r="H15" s="127">
        <v>17761.68</v>
      </c>
      <c r="I15" s="127">
        <v>18652.599999999999</v>
      </c>
      <c r="J15" s="127">
        <v>19543.52</v>
      </c>
      <c r="K15" s="127">
        <v>20735.77</v>
      </c>
      <c r="L15" s="127">
        <v>25931</v>
      </c>
      <c r="M15" s="129">
        <v>28897</v>
      </c>
      <c r="N15" s="126">
        <v>50220.76</v>
      </c>
      <c r="O15" s="127">
        <v>55619.01</v>
      </c>
      <c r="P15" s="127">
        <v>90449.93</v>
      </c>
      <c r="Q15" s="127">
        <v>105576.63</v>
      </c>
      <c r="R15" s="128">
        <v>117447.94</v>
      </c>
      <c r="S15" s="6"/>
      <c r="T15" s="6"/>
      <c r="U15" s="6"/>
      <c r="W15" s="6"/>
      <c r="X15" s="6"/>
      <c r="Y15" s="6"/>
      <c r="Z15" s="6"/>
      <c r="AA15" s="6"/>
      <c r="AC15" s="2"/>
      <c r="AD15" s="2"/>
      <c r="AE15" s="2"/>
      <c r="AF15" s="2"/>
    </row>
    <row r="16" spans="1:32" x14ac:dyDescent="0.25">
      <c r="B16" s="112">
        <v>25</v>
      </c>
      <c r="C16" s="126">
        <v>11677.61</v>
      </c>
      <c r="D16" s="127">
        <v>13034.01</v>
      </c>
      <c r="E16" s="128">
        <v>13938.27</v>
      </c>
      <c r="F16" s="126">
        <v>14360</v>
      </c>
      <c r="G16" s="127">
        <v>14542.35</v>
      </c>
      <c r="H16" s="127">
        <v>17969.419999999998</v>
      </c>
      <c r="I16" s="127">
        <v>18871.77</v>
      </c>
      <c r="J16" s="127">
        <v>19774.13</v>
      </c>
      <c r="K16" s="127">
        <v>20980.45</v>
      </c>
      <c r="L16" s="127">
        <v>26070</v>
      </c>
      <c r="M16" s="129">
        <v>29052</v>
      </c>
      <c r="N16" s="126">
        <v>50872.95</v>
      </c>
      <c r="O16" s="127">
        <v>56324.15</v>
      </c>
      <c r="P16" s="127">
        <v>90743.6</v>
      </c>
      <c r="Q16" s="127">
        <v>105735.52</v>
      </c>
      <c r="R16" s="128">
        <v>119084.65</v>
      </c>
      <c r="S16" s="6"/>
      <c r="T16" s="6"/>
      <c r="U16" s="6"/>
      <c r="W16" s="6"/>
      <c r="X16" s="6"/>
      <c r="Y16" s="6"/>
      <c r="Z16" s="6"/>
      <c r="AA16" s="6"/>
      <c r="AC16" s="2"/>
      <c r="AD16" s="2"/>
      <c r="AE16" s="2"/>
      <c r="AF16" s="2"/>
    </row>
    <row r="17" spans="2:32" x14ac:dyDescent="0.25">
      <c r="B17" s="112">
        <v>26</v>
      </c>
      <c r="C17" s="126">
        <v>11805.03</v>
      </c>
      <c r="D17" s="127">
        <v>13179.89</v>
      </c>
      <c r="E17" s="128">
        <v>14096.46</v>
      </c>
      <c r="F17" s="126">
        <v>14524</v>
      </c>
      <c r="G17" s="127">
        <v>14737.25</v>
      </c>
      <c r="H17" s="127">
        <v>18182.54</v>
      </c>
      <c r="I17" s="127">
        <v>19097.18</v>
      </c>
      <c r="J17" s="127">
        <v>20011.82</v>
      </c>
      <c r="K17" s="127">
        <v>21232.639999999999</v>
      </c>
      <c r="L17" s="127">
        <v>26797</v>
      </c>
      <c r="M17" s="129">
        <v>29862</v>
      </c>
      <c r="N17" s="126">
        <v>51538.18</v>
      </c>
      <c r="O17" s="127">
        <v>57043.39</v>
      </c>
      <c r="P17" s="127">
        <v>91024.9</v>
      </c>
      <c r="Q17" s="127">
        <v>105884.78</v>
      </c>
      <c r="R17" s="128">
        <v>120756.18</v>
      </c>
      <c r="S17" s="6"/>
      <c r="T17" s="6"/>
      <c r="U17" s="6"/>
      <c r="W17" s="6"/>
      <c r="X17" s="6"/>
      <c r="Y17" s="6"/>
      <c r="Z17" s="6"/>
      <c r="AA17" s="6"/>
      <c r="AC17" s="2"/>
      <c r="AD17" s="2"/>
      <c r="AE17" s="2"/>
      <c r="AF17" s="2"/>
    </row>
    <row r="18" spans="2:32" x14ac:dyDescent="0.25">
      <c r="B18" s="112">
        <v>27</v>
      </c>
      <c r="C18" s="126">
        <v>11929.94</v>
      </c>
      <c r="D18" s="127">
        <v>13323.51</v>
      </c>
      <c r="E18" s="128">
        <v>14252.57</v>
      </c>
      <c r="F18" s="126">
        <v>14686</v>
      </c>
      <c r="G18" s="127">
        <v>14948.6</v>
      </c>
      <c r="H18" s="127">
        <v>18394.36</v>
      </c>
      <c r="I18" s="127">
        <v>19321.45</v>
      </c>
      <c r="J18" s="127">
        <v>20248.53</v>
      </c>
      <c r="K18" s="127">
        <v>21483.8</v>
      </c>
      <c r="L18" s="127">
        <v>27064</v>
      </c>
      <c r="M18" s="129">
        <v>30160</v>
      </c>
      <c r="N18" s="126">
        <v>52216.72</v>
      </c>
      <c r="O18" s="127">
        <v>57777.01</v>
      </c>
      <c r="P18" s="127">
        <v>91373.57</v>
      </c>
      <c r="Q18" s="127">
        <v>106068.42</v>
      </c>
      <c r="R18" s="128">
        <v>122452.31</v>
      </c>
      <c r="S18" s="6"/>
      <c r="T18" s="6"/>
      <c r="U18" s="6"/>
      <c r="W18" s="6"/>
      <c r="X18" s="6"/>
      <c r="Y18" s="6"/>
      <c r="Z18" s="6"/>
      <c r="AA18" s="6"/>
      <c r="AC18" s="2"/>
      <c r="AD18" s="2"/>
      <c r="AE18" s="2"/>
      <c r="AF18" s="2"/>
    </row>
    <row r="19" spans="2:32" x14ac:dyDescent="0.25">
      <c r="B19" s="112">
        <v>28</v>
      </c>
      <c r="C19" s="126">
        <v>12053.99</v>
      </c>
      <c r="D19" s="127">
        <v>13466.71</v>
      </c>
      <c r="E19" s="128">
        <v>14408.53</v>
      </c>
      <c r="F19" s="126">
        <v>14848</v>
      </c>
      <c r="G19" s="127">
        <v>15190.56</v>
      </c>
      <c r="H19" s="127">
        <v>18607.3</v>
      </c>
      <c r="I19" s="127">
        <v>19547.13</v>
      </c>
      <c r="J19" s="127">
        <v>20486.95</v>
      </c>
      <c r="K19" s="127">
        <v>21736.76</v>
      </c>
      <c r="L19" s="127">
        <v>27322</v>
      </c>
      <c r="M19" s="129">
        <v>30447</v>
      </c>
      <c r="N19" s="126">
        <v>52908.83</v>
      </c>
      <c r="O19" s="127">
        <v>58525.31</v>
      </c>
      <c r="P19" s="127">
        <v>91744.25</v>
      </c>
      <c r="Q19" s="127">
        <v>106275.44</v>
      </c>
      <c r="R19" s="128">
        <v>124176.18</v>
      </c>
      <c r="S19" s="6"/>
      <c r="T19" s="6"/>
      <c r="U19" s="6"/>
      <c r="W19" s="6"/>
      <c r="X19" s="6"/>
      <c r="Y19" s="6"/>
      <c r="Z19" s="6"/>
      <c r="AA19" s="6"/>
      <c r="AC19" s="2"/>
      <c r="AD19" s="2"/>
      <c r="AE19" s="2"/>
      <c r="AF19" s="2"/>
    </row>
    <row r="20" spans="2:32" x14ac:dyDescent="0.25">
      <c r="B20" s="112">
        <v>29</v>
      </c>
      <c r="C20" s="126">
        <v>12177.62</v>
      </c>
      <c r="D20" s="127">
        <v>13610.2</v>
      </c>
      <c r="E20" s="128">
        <v>14565.25</v>
      </c>
      <c r="F20" s="126">
        <v>15011</v>
      </c>
      <c r="G20" s="127">
        <v>15457.18</v>
      </c>
      <c r="H20" s="127">
        <v>18823.14</v>
      </c>
      <c r="I20" s="127">
        <v>19776.18</v>
      </c>
      <c r="J20" s="127">
        <v>20729.21</v>
      </c>
      <c r="K20" s="127">
        <v>21993.8</v>
      </c>
      <c r="L20" s="127">
        <v>27589</v>
      </c>
      <c r="M20" s="129">
        <v>30744</v>
      </c>
      <c r="N20" s="126">
        <v>53614.78</v>
      </c>
      <c r="O20" s="127">
        <v>59288.57</v>
      </c>
      <c r="P20" s="127">
        <v>92145.17</v>
      </c>
      <c r="Q20" s="127">
        <v>109020.95</v>
      </c>
      <c r="R20" s="128">
        <v>127076.88</v>
      </c>
      <c r="S20" s="6"/>
      <c r="T20" s="6"/>
      <c r="U20" s="6"/>
      <c r="W20" s="6"/>
      <c r="X20" s="6"/>
      <c r="Y20" s="6"/>
      <c r="Z20" s="6"/>
      <c r="AA20" s="6"/>
      <c r="AC20" s="2"/>
      <c r="AD20" s="2"/>
      <c r="AE20" s="2"/>
      <c r="AF20" s="2"/>
    </row>
    <row r="21" spans="2:32" x14ac:dyDescent="0.25">
      <c r="B21" s="112">
        <v>30</v>
      </c>
      <c r="C21" s="126">
        <v>12300.59</v>
      </c>
      <c r="D21" s="127">
        <v>13753.86</v>
      </c>
      <c r="E21" s="128">
        <v>14722.71</v>
      </c>
      <c r="F21" s="126">
        <v>15175</v>
      </c>
      <c r="G21" s="127">
        <v>15752.34</v>
      </c>
      <c r="H21" s="127">
        <v>19042.189999999999</v>
      </c>
      <c r="I21" s="127">
        <v>20008.990000000002</v>
      </c>
      <c r="J21" s="127">
        <v>20975.79</v>
      </c>
      <c r="K21" s="127">
        <v>22255.42</v>
      </c>
      <c r="L21" s="127">
        <v>27847</v>
      </c>
      <c r="M21" s="129">
        <v>31032</v>
      </c>
      <c r="N21" s="126">
        <v>54334.85</v>
      </c>
      <c r="O21" s="127">
        <v>60067.1</v>
      </c>
      <c r="P21" s="127">
        <v>92591.47</v>
      </c>
      <c r="Q21" s="127">
        <v>109317.34</v>
      </c>
      <c r="R21" s="128">
        <v>128861.96</v>
      </c>
      <c r="S21" s="6"/>
      <c r="T21" s="6"/>
      <c r="U21" s="6"/>
      <c r="W21" s="6"/>
      <c r="X21" s="6"/>
      <c r="Y21" s="6"/>
      <c r="Z21" s="6"/>
      <c r="AA21" s="6"/>
      <c r="AC21" s="2"/>
      <c r="AD21" s="2"/>
      <c r="AE21" s="2"/>
      <c r="AF21" s="2"/>
    </row>
    <row r="22" spans="2:32" x14ac:dyDescent="0.25">
      <c r="B22" s="112">
        <v>31</v>
      </c>
      <c r="C22" s="126">
        <v>12420.37</v>
      </c>
      <c r="D22" s="127">
        <v>13894.92</v>
      </c>
      <c r="E22" s="128">
        <v>14877.95</v>
      </c>
      <c r="F22" s="126">
        <v>15337</v>
      </c>
      <c r="G22" s="127">
        <v>16074.16</v>
      </c>
      <c r="H22" s="127">
        <v>19260.830000000002</v>
      </c>
      <c r="I22" s="127">
        <v>20241.79</v>
      </c>
      <c r="J22" s="127">
        <v>21222.74</v>
      </c>
      <c r="K22" s="127">
        <v>22517.439999999999</v>
      </c>
      <c r="L22" s="127">
        <v>28333</v>
      </c>
      <c r="M22" s="129">
        <v>31574</v>
      </c>
      <c r="N22" s="126">
        <v>55069.32</v>
      </c>
      <c r="O22" s="127">
        <v>60861.2</v>
      </c>
      <c r="P22" s="127">
        <v>93107.89</v>
      </c>
      <c r="Q22" s="127">
        <v>109851.61</v>
      </c>
      <c r="R22" s="128">
        <v>130618.71</v>
      </c>
      <c r="S22" s="6"/>
      <c r="T22" s="6"/>
      <c r="U22" s="6"/>
      <c r="W22" s="6"/>
      <c r="X22" s="6"/>
      <c r="Y22" s="6"/>
      <c r="Z22" s="6"/>
      <c r="AA22" s="6"/>
      <c r="AC22" s="2"/>
      <c r="AD22" s="2"/>
      <c r="AE22" s="2"/>
      <c r="AF22" s="2"/>
    </row>
    <row r="23" spans="2:32" x14ac:dyDescent="0.25">
      <c r="B23" s="112">
        <v>32</v>
      </c>
      <c r="C23" s="126">
        <v>12538.08</v>
      </c>
      <c r="D23" s="127">
        <v>14034.95</v>
      </c>
      <c r="E23" s="128">
        <v>15032.86</v>
      </c>
      <c r="F23" s="126">
        <v>15499</v>
      </c>
      <c r="G23" s="127">
        <v>16422.310000000001</v>
      </c>
      <c r="H23" s="127">
        <v>19482.22</v>
      </c>
      <c r="I23" s="127">
        <v>20478.02</v>
      </c>
      <c r="J23" s="127">
        <v>21473.83</v>
      </c>
      <c r="K23" s="127">
        <v>22783.84</v>
      </c>
      <c r="L23" s="127">
        <v>28836</v>
      </c>
      <c r="M23" s="129">
        <v>32135</v>
      </c>
      <c r="N23" s="126">
        <v>55818.48</v>
      </c>
      <c r="O23" s="127">
        <v>61671.19</v>
      </c>
      <c r="P23" s="127">
        <v>94042.32</v>
      </c>
      <c r="Q23" s="127">
        <v>110816.25</v>
      </c>
      <c r="R23" s="128">
        <v>132296.16</v>
      </c>
      <c r="S23" s="6"/>
      <c r="T23" s="6"/>
      <c r="U23" s="6"/>
      <c r="W23" s="6"/>
      <c r="X23" s="6"/>
      <c r="Y23" s="6"/>
      <c r="Z23" s="6"/>
      <c r="AA23" s="6"/>
      <c r="AC23" s="2"/>
      <c r="AD23" s="2"/>
      <c r="AE23" s="2"/>
      <c r="AF23" s="2"/>
    </row>
    <row r="24" spans="2:32" x14ac:dyDescent="0.25">
      <c r="B24" s="112">
        <v>33</v>
      </c>
      <c r="C24" s="126">
        <v>12654.9</v>
      </c>
      <c r="D24" s="127">
        <v>14175.53</v>
      </c>
      <c r="E24" s="128">
        <v>15189.28</v>
      </c>
      <c r="F24" s="126">
        <v>15663</v>
      </c>
      <c r="G24" s="127">
        <v>17446.39</v>
      </c>
      <c r="H24" s="127">
        <v>19709.45</v>
      </c>
      <c r="I24" s="127">
        <v>20721.07</v>
      </c>
      <c r="J24" s="127">
        <v>21732.68</v>
      </c>
      <c r="K24" s="127">
        <v>23058.48</v>
      </c>
      <c r="L24" s="127">
        <v>29352</v>
      </c>
      <c r="M24" s="129">
        <v>32710</v>
      </c>
      <c r="N24" s="126">
        <v>56582.63</v>
      </c>
      <c r="O24" s="127">
        <v>62497.37</v>
      </c>
      <c r="P24" s="127">
        <v>94697.61</v>
      </c>
      <c r="Q24" s="127">
        <v>112768.26</v>
      </c>
      <c r="R24" s="128">
        <v>134666.66</v>
      </c>
      <c r="S24" s="6"/>
      <c r="T24" s="6"/>
      <c r="U24" s="6"/>
      <c r="W24" s="6"/>
      <c r="X24" s="6"/>
      <c r="Y24" s="6"/>
      <c r="Z24" s="6"/>
      <c r="AA24" s="6"/>
      <c r="AC24" s="2"/>
      <c r="AD24" s="2"/>
      <c r="AE24" s="2"/>
      <c r="AF24" s="2"/>
    </row>
    <row r="25" spans="2:32" x14ac:dyDescent="0.25">
      <c r="B25" s="112">
        <v>34</v>
      </c>
      <c r="C25" s="126">
        <v>12771.72</v>
      </c>
      <c r="D25" s="127">
        <v>14315.11</v>
      </c>
      <c r="E25" s="128">
        <v>15344.04</v>
      </c>
      <c r="F25" s="126">
        <v>15825</v>
      </c>
      <c r="G25" s="127">
        <v>18477.68</v>
      </c>
      <c r="H25" s="127">
        <v>19932.009999999998</v>
      </c>
      <c r="I25" s="127">
        <v>20958.77</v>
      </c>
      <c r="J25" s="127">
        <v>21985.52</v>
      </c>
      <c r="K25" s="127">
        <v>23326.75</v>
      </c>
      <c r="L25" s="127">
        <v>29862</v>
      </c>
      <c r="M25" s="129">
        <v>33278</v>
      </c>
      <c r="N25" s="126">
        <v>57362.06</v>
      </c>
      <c r="O25" s="127">
        <v>63340.07</v>
      </c>
      <c r="P25" s="127">
        <v>96019.79</v>
      </c>
      <c r="Q25" s="127">
        <v>112966.9</v>
      </c>
      <c r="R25" s="128">
        <v>135703.18</v>
      </c>
      <c r="S25" s="6"/>
      <c r="T25" s="6"/>
      <c r="U25" s="6"/>
      <c r="W25" s="6"/>
      <c r="X25" s="6"/>
      <c r="Y25" s="6"/>
      <c r="Z25" s="6"/>
      <c r="AA25" s="6"/>
      <c r="AC25" s="2"/>
      <c r="AD25" s="2"/>
      <c r="AE25" s="2"/>
      <c r="AF25" s="2"/>
    </row>
    <row r="26" spans="2:32" x14ac:dyDescent="0.25">
      <c r="B26" s="112">
        <v>35</v>
      </c>
      <c r="C26" s="126">
        <v>12885.61</v>
      </c>
      <c r="D26" s="127">
        <v>14453.23</v>
      </c>
      <c r="E26" s="128">
        <v>15498.31</v>
      </c>
      <c r="F26" s="126">
        <v>15987</v>
      </c>
      <c r="G26" s="127">
        <v>18681.91</v>
      </c>
      <c r="H26" s="127">
        <v>20158.48</v>
      </c>
      <c r="I26" s="127">
        <v>21201.35</v>
      </c>
      <c r="J26" s="127">
        <v>22244.22</v>
      </c>
      <c r="K26" s="127">
        <v>23601.23</v>
      </c>
      <c r="L26" s="127">
        <v>30459</v>
      </c>
      <c r="M26" s="129">
        <v>33944</v>
      </c>
      <c r="N26" s="126">
        <v>58157.07</v>
      </c>
      <c r="O26" s="127">
        <v>64199.63</v>
      </c>
      <c r="P26" s="127">
        <v>97379.09</v>
      </c>
      <c r="Q26" s="127">
        <v>115677.92</v>
      </c>
      <c r="R26" s="128">
        <v>137956.43</v>
      </c>
      <c r="S26" s="6"/>
      <c r="T26" s="6"/>
      <c r="U26" s="6"/>
      <c r="W26" s="6"/>
      <c r="X26" s="6"/>
      <c r="Y26" s="6"/>
      <c r="Z26" s="6"/>
      <c r="AA26" s="6"/>
      <c r="AC26" s="2"/>
      <c r="AD26" s="2"/>
      <c r="AE26" s="2"/>
      <c r="AF26" s="2"/>
    </row>
    <row r="27" spans="2:32" x14ac:dyDescent="0.25">
      <c r="B27" s="112">
        <v>36</v>
      </c>
      <c r="C27" s="126">
        <v>13201.87</v>
      </c>
      <c r="D27" s="127">
        <v>14818.8</v>
      </c>
      <c r="E27" s="128">
        <v>15896.75</v>
      </c>
      <c r="F27" s="126">
        <v>16401</v>
      </c>
      <c r="G27" s="127">
        <v>19181.28</v>
      </c>
      <c r="H27" s="127">
        <v>20703.689999999999</v>
      </c>
      <c r="I27" s="127">
        <v>21779.360000000001</v>
      </c>
      <c r="J27" s="127">
        <v>22855.03</v>
      </c>
      <c r="K27" s="127">
        <v>24249.31</v>
      </c>
      <c r="L27" s="127">
        <v>30801</v>
      </c>
      <c r="M27" s="129">
        <v>34325</v>
      </c>
      <c r="N27" s="126">
        <v>58967.99</v>
      </c>
      <c r="O27" s="127">
        <v>65076.38</v>
      </c>
      <c r="P27" s="127">
        <v>99755.71</v>
      </c>
      <c r="Q27" s="127">
        <v>117286.06</v>
      </c>
      <c r="R27" s="128">
        <v>139623.79999999999</v>
      </c>
      <c r="S27" s="6"/>
      <c r="T27" s="6"/>
      <c r="U27" s="6"/>
      <c r="W27" s="6"/>
      <c r="X27" s="6"/>
      <c r="Y27" s="6"/>
      <c r="Z27" s="6"/>
      <c r="AA27" s="6"/>
      <c r="AC27" s="2"/>
      <c r="AD27" s="2"/>
      <c r="AE27" s="2"/>
      <c r="AF27" s="2"/>
    </row>
    <row r="28" spans="2:32" x14ac:dyDescent="0.25">
      <c r="B28" s="112">
        <v>37</v>
      </c>
      <c r="C28" s="126">
        <v>13544.78</v>
      </c>
      <c r="D28" s="127">
        <v>15216.73</v>
      </c>
      <c r="E28" s="128">
        <v>16331.36</v>
      </c>
      <c r="F28" s="126">
        <v>16853</v>
      </c>
      <c r="G28" s="127">
        <v>19728.62</v>
      </c>
      <c r="H28" s="127">
        <v>21302.12</v>
      </c>
      <c r="I28" s="127">
        <v>22414.400000000001</v>
      </c>
      <c r="J28" s="127">
        <v>23526.68</v>
      </c>
      <c r="K28" s="127">
        <v>24961.93</v>
      </c>
      <c r="L28" s="127">
        <v>31192</v>
      </c>
      <c r="M28" s="129">
        <v>34760</v>
      </c>
      <c r="N28" s="126">
        <v>59795.12</v>
      </c>
      <c r="O28" s="127">
        <v>65970.67</v>
      </c>
      <c r="P28" s="127">
        <v>102132.33</v>
      </c>
      <c r="Q28" s="127">
        <v>119738.82</v>
      </c>
      <c r="R28" s="128">
        <v>141844.17000000001</v>
      </c>
      <c r="S28" s="6"/>
      <c r="T28" s="6"/>
      <c r="U28" s="6"/>
      <c r="W28" s="6"/>
      <c r="X28" s="6"/>
      <c r="Y28" s="6"/>
      <c r="Z28" s="6"/>
      <c r="AA28" s="6"/>
      <c r="AC28" s="2"/>
      <c r="AD28" s="2"/>
      <c r="AE28" s="2"/>
      <c r="AF28" s="2"/>
    </row>
    <row r="29" spans="2:32" x14ac:dyDescent="0.25">
      <c r="B29" s="112">
        <v>38</v>
      </c>
      <c r="C29" s="126">
        <v>13918.8</v>
      </c>
      <c r="D29" s="127">
        <v>15651.27</v>
      </c>
      <c r="E29" s="128">
        <v>16806.240000000002</v>
      </c>
      <c r="F29" s="126">
        <v>17347</v>
      </c>
      <c r="G29" s="127">
        <v>20327.48</v>
      </c>
      <c r="H29" s="127">
        <v>21957.14</v>
      </c>
      <c r="I29" s="127">
        <v>23109.67</v>
      </c>
      <c r="J29" s="127">
        <v>24262.2</v>
      </c>
      <c r="K29" s="127">
        <v>25742.32</v>
      </c>
      <c r="L29" s="127">
        <v>31600</v>
      </c>
      <c r="M29" s="129">
        <v>35215</v>
      </c>
      <c r="N29" s="126">
        <v>60638.8</v>
      </c>
      <c r="O29" s="127">
        <v>66882.84</v>
      </c>
      <c r="P29" s="127">
        <v>102748.62</v>
      </c>
      <c r="Q29" s="127">
        <v>120847.58</v>
      </c>
      <c r="R29" s="128">
        <v>142440.22</v>
      </c>
      <c r="S29" s="6"/>
      <c r="T29" s="6"/>
      <c r="U29" s="6"/>
      <c r="W29" s="6"/>
      <c r="X29" s="6"/>
      <c r="Y29" s="6"/>
      <c r="Z29" s="6"/>
      <c r="AA29" s="6"/>
      <c r="AC29" s="2"/>
      <c r="AD29" s="2"/>
      <c r="AE29" s="2"/>
      <c r="AF29" s="2"/>
    </row>
    <row r="30" spans="2:32" x14ac:dyDescent="0.25">
      <c r="B30" s="112">
        <v>39</v>
      </c>
      <c r="C30" s="126">
        <v>14495.66</v>
      </c>
      <c r="D30" s="127">
        <v>16313.94</v>
      </c>
      <c r="E30" s="128">
        <v>17526.12</v>
      </c>
      <c r="F30" s="126">
        <v>18093.900000000001</v>
      </c>
      <c r="G30" s="127">
        <v>21222.78</v>
      </c>
      <c r="H30" s="127">
        <v>22932.38</v>
      </c>
      <c r="I30" s="127">
        <v>24142</v>
      </c>
      <c r="J30" s="127">
        <v>25351.62</v>
      </c>
      <c r="K30" s="127">
        <v>26898.2</v>
      </c>
      <c r="L30" s="127">
        <v>32102</v>
      </c>
      <c r="M30" s="129">
        <v>36466</v>
      </c>
      <c r="N30" s="126">
        <v>61197.49</v>
      </c>
      <c r="O30" s="127">
        <v>67374.94</v>
      </c>
      <c r="P30" s="127">
        <v>102771.07</v>
      </c>
      <c r="Q30" s="127">
        <v>121967.42</v>
      </c>
      <c r="R30" s="128">
        <v>143767.41</v>
      </c>
      <c r="S30" s="6"/>
      <c r="T30" s="6"/>
      <c r="U30" s="6"/>
      <c r="W30" s="6"/>
      <c r="X30" s="6"/>
      <c r="Y30" s="6"/>
      <c r="Z30" s="6"/>
      <c r="AA30" s="6"/>
      <c r="AC30" s="2"/>
      <c r="AD30" s="2"/>
      <c r="AE30" s="2"/>
      <c r="AF30" s="2"/>
    </row>
    <row r="31" spans="2:32" x14ac:dyDescent="0.25">
      <c r="B31" s="112">
        <v>40</v>
      </c>
      <c r="C31" s="126">
        <v>15106.21</v>
      </c>
      <c r="D31" s="127">
        <v>17015.849999999999</v>
      </c>
      <c r="E31" s="128">
        <v>18288.939999999999</v>
      </c>
      <c r="F31" s="126">
        <v>18885.5</v>
      </c>
      <c r="G31" s="127">
        <v>22172.400000000001</v>
      </c>
      <c r="H31" s="127">
        <v>23967.1</v>
      </c>
      <c r="I31" s="127">
        <v>25237.5</v>
      </c>
      <c r="J31" s="127">
        <v>26507.91</v>
      </c>
      <c r="K31" s="127">
        <v>28125.02</v>
      </c>
      <c r="L31" s="127">
        <v>32601</v>
      </c>
      <c r="M31" s="129">
        <v>38158</v>
      </c>
      <c r="N31" s="126">
        <v>61383.19</v>
      </c>
      <c r="O31" s="127">
        <v>67489.149999999994</v>
      </c>
      <c r="P31" s="127">
        <v>102906.15</v>
      </c>
      <c r="Q31" s="127">
        <v>123098.47</v>
      </c>
      <c r="R31" s="128">
        <v>145107.85999999999</v>
      </c>
      <c r="S31" s="6"/>
      <c r="T31" s="6"/>
      <c r="U31" s="6"/>
      <c r="W31" s="6"/>
      <c r="X31" s="6"/>
      <c r="Y31" s="6"/>
      <c r="Z31" s="6"/>
      <c r="AA31" s="6"/>
      <c r="AC31" s="2"/>
      <c r="AD31" s="2"/>
      <c r="AE31" s="2"/>
      <c r="AF31" s="2"/>
    </row>
    <row r="32" spans="2:32" x14ac:dyDescent="0.25">
      <c r="B32" s="112">
        <v>41</v>
      </c>
      <c r="C32" s="126">
        <v>16518.18</v>
      </c>
      <c r="D32" s="127">
        <v>18621.759999999998</v>
      </c>
      <c r="E32" s="128">
        <v>20024.14</v>
      </c>
      <c r="F32" s="126">
        <v>20681.55</v>
      </c>
      <c r="G32" s="127">
        <v>24303.1</v>
      </c>
      <c r="H32" s="127">
        <v>26279.24</v>
      </c>
      <c r="I32" s="127">
        <v>27678.67</v>
      </c>
      <c r="J32" s="127">
        <v>29078.09</v>
      </c>
      <c r="K32" s="127">
        <v>30852</v>
      </c>
      <c r="L32" s="127">
        <v>33531</v>
      </c>
      <c r="M32" s="129">
        <v>39913</v>
      </c>
      <c r="N32" s="126">
        <v>61714.97</v>
      </c>
      <c r="O32" s="127">
        <v>67643.83</v>
      </c>
      <c r="P32" s="127">
        <v>103862.61</v>
      </c>
      <c r="Q32" s="127">
        <v>124240.82</v>
      </c>
      <c r="R32" s="128">
        <v>146461.72</v>
      </c>
      <c r="S32" s="6"/>
      <c r="T32" s="6"/>
      <c r="U32" s="6"/>
      <c r="W32" s="6"/>
      <c r="X32" s="6"/>
      <c r="Y32" s="6"/>
      <c r="Z32" s="6"/>
      <c r="AA32" s="6"/>
      <c r="AC32" s="2"/>
      <c r="AD32" s="2"/>
      <c r="AE32" s="2"/>
      <c r="AF32" s="2"/>
    </row>
    <row r="33" spans="2:32" x14ac:dyDescent="0.25">
      <c r="B33" s="112">
        <v>42</v>
      </c>
      <c r="C33" s="126">
        <v>17216.07</v>
      </c>
      <c r="D33" s="127">
        <v>19425.62</v>
      </c>
      <c r="E33" s="128">
        <v>20898.64</v>
      </c>
      <c r="F33" s="126">
        <v>21589.45</v>
      </c>
      <c r="G33" s="127">
        <v>25394.33</v>
      </c>
      <c r="H33" s="127">
        <v>27469.11</v>
      </c>
      <c r="I33" s="127">
        <v>28939.03</v>
      </c>
      <c r="J33" s="127">
        <v>30408.95</v>
      </c>
      <c r="K33" s="127">
        <v>32264.05</v>
      </c>
      <c r="L33" s="127">
        <v>34741</v>
      </c>
      <c r="M33" s="129">
        <v>41941</v>
      </c>
      <c r="N33" s="126">
        <v>62021.120000000003</v>
      </c>
      <c r="O33" s="127">
        <v>68313.399999999994</v>
      </c>
      <c r="P33" s="127">
        <v>104527.42</v>
      </c>
      <c r="Q33" s="127">
        <v>125394.6</v>
      </c>
      <c r="R33" s="128">
        <v>147829.12</v>
      </c>
      <c r="S33" s="6"/>
      <c r="T33" s="6"/>
      <c r="U33" s="6"/>
      <c r="W33" s="6"/>
      <c r="X33" s="6"/>
      <c r="Y33" s="6"/>
      <c r="Z33" s="6"/>
      <c r="AA33" s="6"/>
      <c r="AC33" s="2"/>
      <c r="AD33" s="2"/>
      <c r="AE33" s="2"/>
      <c r="AF33" s="2"/>
    </row>
    <row r="34" spans="2:32" x14ac:dyDescent="0.25">
      <c r="B34" s="112">
        <v>43</v>
      </c>
      <c r="C34" s="126">
        <v>17954.03</v>
      </c>
      <c r="D34" s="127">
        <v>20275.560000000001</v>
      </c>
      <c r="E34" s="128">
        <v>21823.25</v>
      </c>
      <c r="F34" s="126">
        <v>22549.35</v>
      </c>
      <c r="G34" s="127">
        <v>26548</v>
      </c>
      <c r="H34" s="127">
        <v>28727.02</v>
      </c>
      <c r="I34" s="127">
        <v>30271.439999999999</v>
      </c>
      <c r="J34" s="127">
        <v>31815.86</v>
      </c>
      <c r="K34" s="127">
        <v>33756.79</v>
      </c>
      <c r="L34" s="127">
        <v>36495</v>
      </c>
      <c r="M34" s="129">
        <v>44093</v>
      </c>
      <c r="N34" s="126">
        <v>64211.56</v>
      </c>
      <c r="O34" s="127">
        <v>70035.899999999994</v>
      </c>
      <c r="P34" s="127">
        <v>105486.11</v>
      </c>
      <c r="Q34" s="127">
        <v>126559.91</v>
      </c>
      <c r="R34" s="128">
        <v>149210.19</v>
      </c>
      <c r="S34" s="6"/>
      <c r="T34" s="6"/>
      <c r="U34" s="6"/>
      <c r="W34" s="6"/>
      <c r="X34" s="6"/>
      <c r="Y34" s="6"/>
      <c r="Z34" s="6"/>
      <c r="AA34" s="6"/>
      <c r="AC34" s="2"/>
      <c r="AD34" s="2"/>
      <c r="AE34" s="2"/>
      <c r="AF34" s="2"/>
    </row>
    <row r="35" spans="2:32" x14ac:dyDescent="0.25">
      <c r="B35" s="112">
        <v>44</v>
      </c>
      <c r="C35" s="126">
        <v>18541.560000000001</v>
      </c>
      <c r="D35" s="127">
        <v>20956.64</v>
      </c>
      <c r="E35" s="128">
        <v>22566.7</v>
      </c>
      <c r="F35" s="126">
        <v>23322.35</v>
      </c>
      <c r="G35" s="127">
        <v>27483.06</v>
      </c>
      <c r="H35" s="127">
        <v>29748.97</v>
      </c>
      <c r="I35" s="127">
        <v>31355.62</v>
      </c>
      <c r="J35" s="127">
        <v>32962.28</v>
      </c>
      <c r="K35" s="127">
        <v>34973.14</v>
      </c>
      <c r="L35" s="127">
        <v>38390</v>
      </c>
      <c r="M35" s="129">
        <v>46419</v>
      </c>
      <c r="N35" s="126">
        <v>65161.68</v>
      </c>
      <c r="O35" s="127">
        <v>71063.16</v>
      </c>
      <c r="P35" s="127">
        <v>106211.35</v>
      </c>
      <c r="Q35" s="127">
        <v>127736.88</v>
      </c>
      <c r="R35" s="128">
        <v>150605.07</v>
      </c>
      <c r="S35" s="6"/>
      <c r="T35" s="6"/>
      <c r="U35" s="6"/>
      <c r="W35" s="6"/>
      <c r="X35" s="6"/>
      <c r="Y35" s="6"/>
      <c r="Z35" s="6"/>
      <c r="AA35" s="6"/>
      <c r="AC35" s="2"/>
      <c r="AD35" s="2"/>
      <c r="AE35" s="2"/>
      <c r="AF35" s="2"/>
    </row>
    <row r="36" spans="2:32" x14ac:dyDescent="0.25">
      <c r="B36" s="112">
        <v>45</v>
      </c>
      <c r="C36" s="126">
        <v>19173.2</v>
      </c>
      <c r="D36" s="127">
        <v>21686.34</v>
      </c>
      <c r="E36" s="128">
        <v>23361.759999999998</v>
      </c>
      <c r="F36" s="126">
        <v>24148.35</v>
      </c>
      <c r="G36" s="127">
        <v>28478.81</v>
      </c>
      <c r="H36" s="127">
        <v>30835.89</v>
      </c>
      <c r="I36" s="127">
        <v>32507.78</v>
      </c>
      <c r="J36" s="127">
        <v>34179.660000000003</v>
      </c>
      <c r="K36" s="127">
        <v>36264.79</v>
      </c>
      <c r="L36" s="127">
        <v>40189</v>
      </c>
      <c r="M36" s="129">
        <v>48627</v>
      </c>
      <c r="N36" s="126">
        <v>69300.070000000007</v>
      </c>
      <c r="O36" s="127">
        <v>75613.009999999995</v>
      </c>
      <c r="P36" s="127">
        <v>110723.36</v>
      </c>
      <c r="Q36" s="127">
        <v>131162.54</v>
      </c>
      <c r="R36" s="128">
        <v>155174.92000000001</v>
      </c>
      <c r="S36" s="6"/>
      <c r="T36" s="6"/>
      <c r="U36" s="6"/>
      <c r="W36" s="6"/>
      <c r="X36" s="6"/>
      <c r="Y36" s="6"/>
      <c r="Z36" s="6"/>
      <c r="AA36" s="6"/>
      <c r="AC36" s="2"/>
      <c r="AD36" s="2"/>
      <c r="AE36" s="2"/>
      <c r="AF36" s="2"/>
    </row>
    <row r="37" spans="2:32" x14ac:dyDescent="0.25">
      <c r="B37" s="112">
        <v>46</v>
      </c>
      <c r="C37" s="126">
        <v>19846.810000000001</v>
      </c>
      <c r="D37" s="127">
        <v>22465.08</v>
      </c>
      <c r="E37" s="128">
        <v>24210.59</v>
      </c>
      <c r="F37" s="126">
        <v>25030.35</v>
      </c>
      <c r="G37" s="127">
        <v>29542.83</v>
      </c>
      <c r="H37" s="127">
        <v>31997.64</v>
      </c>
      <c r="I37" s="127">
        <v>33739.47</v>
      </c>
      <c r="J37" s="127">
        <v>35481.29</v>
      </c>
      <c r="K37" s="127">
        <v>37645.83</v>
      </c>
      <c r="L37" s="127">
        <v>42214</v>
      </c>
      <c r="M37" s="129">
        <v>51113</v>
      </c>
      <c r="N37" s="126">
        <v>70697.88</v>
      </c>
      <c r="O37" s="127">
        <v>77124.3</v>
      </c>
      <c r="P37" s="127">
        <v>112485.17</v>
      </c>
      <c r="Q37" s="127">
        <v>134584.14000000001</v>
      </c>
      <c r="R37" s="128">
        <v>158172.10999999999</v>
      </c>
      <c r="S37" s="6"/>
      <c r="T37" s="6"/>
      <c r="U37" s="6"/>
      <c r="W37" s="6"/>
      <c r="X37" s="6"/>
      <c r="Y37" s="6"/>
      <c r="Z37" s="6"/>
      <c r="AA37" s="6"/>
      <c r="AC37" s="2"/>
      <c r="AD37" s="2"/>
      <c r="AE37" s="2"/>
      <c r="AF37" s="2"/>
    </row>
    <row r="38" spans="2:32" x14ac:dyDescent="0.25">
      <c r="B38" s="112">
        <v>47</v>
      </c>
      <c r="C38" s="126">
        <v>20570</v>
      </c>
      <c r="D38" s="127">
        <v>23295.16</v>
      </c>
      <c r="E38" s="128">
        <v>25111.94</v>
      </c>
      <c r="F38" s="126">
        <v>25965.35</v>
      </c>
      <c r="G38" s="127">
        <v>30662.65</v>
      </c>
      <c r="H38" s="127">
        <v>33217.089999999997</v>
      </c>
      <c r="I38" s="127">
        <v>35030.03</v>
      </c>
      <c r="J38" s="127">
        <v>36842.959999999999</v>
      </c>
      <c r="K38" s="127">
        <v>39090.57</v>
      </c>
      <c r="L38" s="127">
        <v>43655</v>
      </c>
      <c r="M38" s="129">
        <v>52881</v>
      </c>
      <c r="N38" s="126">
        <v>72505.23</v>
      </c>
      <c r="O38" s="127">
        <v>79088.34</v>
      </c>
      <c r="P38" s="127">
        <v>112504.76</v>
      </c>
      <c r="Q38" s="127">
        <v>136497.26999999999</v>
      </c>
      <c r="R38" s="128">
        <v>160431.12</v>
      </c>
      <c r="S38" s="6"/>
      <c r="T38" s="6"/>
      <c r="U38" s="6"/>
      <c r="W38" s="6"/>
      <c r="X38" s="6"/>
      <c r="Y38" s="6"/>
      <c r="Z38" s="6"/>
      <c r="AA38" s="6"/>
      <c r="AC38" s="2"/>
      <c r="AD38" s="2"/>
      <c r="AE38" s="2"/>
      <c r="AF38" s="2"/>
    </row>
    <row r="39" spans="2:32" x14ac:dyDescent="0.25">
      <c r="B39" s="112">
        <v>48</v>
      </c>
      <c r="C39" s="126">
        <v>21339.43</v>
      </c>
      <c r="D39" s="127">
        <v>24177.93</v>
      </c>
      <c r="E39" s="128">
        <v>26070.26</v>
      </c>
      <c r="F39" s="126">
        <v>26959.35</v>
      </c>
      <c r="G39" s="127">
        <v>31852.59</v>
      </c>
      <c r="H39" s="127">
        <v>34512.68</v>
      </c>
      <c r="I39" s="127">
        <v>36401.019999999997</v>
      </c>
      <c r="J39" s="127">
        <v>38289.35</v>
      </c>
      <c r="K39" s="127">
        <v>40625.19</v>
      </c>
      <c r="L39" s="127">
        <v>45122</v>
      </c>
      <c r="M39" s="129">
        <v>54680</v>
      </c>
      <c r="N39" s="126">
        <v>74353.78</v>
      </c>
      <c r="O39" s="127">
        <v>81097.100000000006</v>
      </c>
      <c r="P39" s="127">
        <v>112524.34</v>
      </c>
      <c r="Q39" s="127">
        <v>138405.89000000001</v>
      </c>
      <c r="R39" s="128">
        <v>162684.79999999999</v>
      </c>
      <c r="S39" s="6"/>
      <c r="T39" s="6"/>
      <c r="U39" s="6"/>
      <c r="W39" s="6"/>
      <c r="X39" s="6"/>
      <c r="Y39" s="6"/>
      <c r="Z39" s="6"/>
      <c r="AA39" s="6"/>
      <c r="AC39" s="2"/>
      <c r="AD39" s="2"/>
      <c r="AE39" s="2"/>
      <c r="AF39" s="2"/>
    </row>
    <row r="40" spans="2:32" x14ac:dyDescent="0.25">
      <c r="B40" s="112">
        <v>49</v>
      </c>
      <c r="C40" s="126">
        <v>22155.13</v>
      </c>
      <c r="D40" s="127">
        <v>25113.89</v>
      </c>
      <c r="E40" s="128">
        <v>27086.400000000001</v>
      </c>
      <c r="F40" s="126">
        <v>28013.35</v>
      </c>
      <c r="G40" s="127">
        <v>33114.519999999997</v>
      </c>
      <c r="H40" s="127">
        <v>35886.720000000001</v>
      </c>
      <c r="I40" s="127">
        <v>37855.06</v>
      </c>
      <c r="J40" s="127">
        <v>39823.410000000003</v>
      </c>
      <c r="K40" s="127">
        <v>42252.84</v>
      </c>
      <c r="L40" s="127">
        <v>46674</v>
      </c>
      <c r="M40" s="129">
        <v>56586</v>
      </c>
      <c r="N40" s="126">
        <v>76244.38</v>
      </c>
      <c r="O40" s="127">
        <v>83151.55</v>
      </c>
      <c r="P40" s="127">
        <v>116365.77</v>
      </c>
      <c r="Q40" s="127">
        <v>140304.82</v>
      </c>
      <c r="R40" s="128">
        <v>164214.43</v>
      </c>
      <c r="S40" s="6"/>
      <c r="T40" s="6"/>
      <c r="U40" s="6"/>
      <c r="W40" s="6"/>
      <c r="X40" s="6"/>
      <c r="Y40" s="6"/>
      <c r="Z40" s="6"/>
      <c r="AA40" s="6"/>
      <c r="AC40" s="2"/>
      <c r="AD40" s="2"/>
      <c r="AE40" s="2"/>
      <c r="AF40" s="2"/>
    </row>
    <row r="41" spans="2:32" x14ac:dyDescent="0.25">
      <c r="B41" s="112">
        <v>50</v>
      </c>
      <c r="C41" s="126">
        <v>23016.25</v>
      </c>
      <c r="D41" s="127">
        <v>26102.13</v>
      </c>
      <c r="E41" s="128">
        <v>28159.39</v>
      </c>
      <c r="F41" s="126">
        <v>29126.35</v>
      </c>
      <c r="G41" s="127">
        <v>34447.300000000003</v>
      </c>
      <c r="H41" s="127">
        <v>37337.980000000003</v>
      </c>
      <c r="I41" s="127">
        <v>39390.89</v>
      </c>
      <c r="J41" s="127">
        <v>41443.800000000003</v>
      </c>
      <c r="K41" s="127">
        <v>43972.08</v>
      </c>
      <c r="L41" s="127">
        <v>48315</v>
      </c>
      <c r="M41" s="129">
        <v>58600</v>
      </c>
      <c r="N41" s="126">
        <v>78047.91</v>
      </c>
      <c r="O41" s="127">
        <v>85680.62</v>
      </c>
      <c r="P41" s="127">
        <v>125835.74</v>
      </c>
      <c r="Q41" s="127">
        <v>142670.12</v>
      </c>
      <c r="R41" s="128">
        <v>165759.35999999999</v>
      </c>
      <c r="S41" s="6"/>
      <c r="T41" s="6"/>
      <c r="U41" s="6"/>
      <c r="W41" s="6"/>
      <c r="X41" s="6"/>
      <c r="Y41" s="6"/>
      <c r="Z41" s="6"/>
      <c r="AA41" s="6"/>
      <c r="AC41" s="2"/>
      <c r="AD41" s="2"/>
      <c r="AE41" s="2"/>
      <c r="AF41" s="2"/>
    </row>
    <row r="42" spans="2:32" x14ac:dyDescent="0.25">
      <c r="B42" s="112">
        <v>51</v>
      </c>
      <c r="C42" s="126">
        <v>24719.01</v>
      </c>
      <c r="D42" s="127">
        <v>28046.04</v>
      </c>
      <c r="E42" s="128">
        <v>30264.07</v>
      </c>
      <c r="F42" s="126">
        <v>31306.799999999999</v>
      </c>
      <c r="G42" s="127">
        <v>37044.22</v>
      </c>
      <c r="H42" s="127">
        <v>40160.160000000003</v>
      </c>
      <c r="I42" s="127">
        <v>42373.5</v>
      </c>
      <c r="J42" s="127">
        <v>44586.83</v>
      </c>
      <c r="K42" s="127">
        <v>47306.86</v>
      </c>
      <c r="L42" s="127">
        <v>50047</v>
      </c>
      <c r="M42" s="129">
        <v>60725</v>
      </c>
      <c r="N42" s="126">
        <v>79851.429999999993</v>
      </c>
      <c r="O42" s="127">
        <v>88209.68</v>
      </c>
      <c r="P42" s="127">
        <v>128236.11</v>
      </c>
      <c r="Q42" s="127">
        <v>145035.41</v>
      </c>
      <c r="R42" s="128">
        <v>167319.73000000001</v>
      </c>
      <c r="S42" s="6"/>
      <c r="T42" s="6"/>
      <c r="U42" s="6"/>
      <c r="W42" s="6"/>
      <c r="X42" s="6"/>
      <c r="Y42" s="6"/>
      <c r="Z42" s="6"/>
      <c r="AA42" s="6"/>
      <c r="AC42" s="2"/>
      <c r="AD42" s="2"/>
      <c r="AE42" s="2"/>
      <c r="AF42" s="2"/>
    </row>
    <row r="43" spans="2:32" x14ac:dyDescent="0.25">
      <c r="B43" s="112">
        <v>52</v>
      </c>
      <c r="C43" s="126">
        <v>25678.12</v>
      </c>
      <c r="D43" s="127">
        <v>29147.42</v>
      </c>
      <c r="E43" s="128">
        <v>31460.28</v>
      </c>
      <c r="F43" s="126">
        <v>32547.8</v>
      </c>
      <c r="G43" s="127">
        <v>38531.21</v>
      </c>
      <c r="H43" s="127">
        <v>41779.71</v>
      </c>
      <c r="I43" s="127">
        <v>44087.68</v>
      </c>
      <c r="J43" s="127">
        <v>46395.66</v>
      </c>
      <c r="K43" s="127">
        <v>49226.03</v>
      </c>
      <c r="L43" s="127">
        <v>51872</v>
      </c>
      <c r="M43" s="129">
        <v>62965</v>
      </c>
      <c r="N43" s="126">
        <v>82320.289999999994</v>
      </c>
      <c r="O43" s="127">
        <v>90977.72</v>
      </c>
      <c r="P43" s="127">
        <v>130798.54</v>
      </c>
      <c r="Q43" s="127">
        <v>147700.93</v>
      </c>
      <c r="R43" s="128">
        <v>168895.71</v>
      </c>
      <c r="S43" s="6"/>
      <c r="T43" s="6"/>
      <c r="U43" s="6"/>
      <c r="W43" s="6"/>
      <c r="X43" s="6"/>
      <c r="Y43" s="6"/>
      <c r="Z43" s="6"/>
      <c r="AA43" s="6"/>
      <c r="AC43" s="2"/>
      <c r="AD43" s="2"/>
      <c r="AE43" s="2"/>
      <c r="AF43" s="2"/>
    </row>
    <row r="44" spans="2:32" x14ac:dyDescent="0.25">
      <c r="B44" s="112">
        <v>53</v>
      </c>
      <c r="C44" s="126">
        <v>26685.72</v>
      </c>
      <c r="D44" s="127">
        <v>30304.59</v>
      </c>
      <c r="E44" s="128">
        <v>32717.18</v>
      </c>
      <c r="F44" s="126">
        <v>33851.800000000003</v>
      </c>
      <c r="G44" s="127">
        <v>40093.86</v>
      </c>
      <c r="H44" s="127">
        <v>43481.75</v>
      </c>
      <c r="I44" s="127">
        <v>45889.23</v>
      </c>
      <c r="J44" s="127">
        <v>48296.72</v>
      </c>
      <c r="K44" s="127">
        <v>51243.07</v>
      </c>
      <c r="L44" s="127">
        <v>53793</v>
      </c>
      <c r="M44" s="129">
        <v>65322</v>
      </c>
      <c r="N44" s="126">
        <v>83181.7</v>
      </c>
      <c r="O44" s="127">
        <v>91960.44</v>
      </c>
      <c r="P44" s="127">
        <v>132181.53</v>
      </c>
      <c r="Q44" s="127">
        <v>148898.45000000001</v>
      </c>
      <c r="R44" s="128">
        <v>170487.45</v>
      </c>
      <c r="S44" s="6"/>
      <c r="T44" s="6"/>
      <c r="U44" s="6"/>
      <c r="W44" s="6"/>
      <c r="X44" s="6"/>
      <c r="Y44" s="6"/>
      <c r="Z44" s="6"/>
      <c r="AA44" s="6"/>
      <c r="AC44" s="2"/>
      <c r="AD44" s="2"/>
      <c r="AE44" s="2"/>
      <c r="AF44" s="2"/>
    </row>
    <row r="45" spans="2:32" x14ac:dyDescent="0.25">
      <c r="B45" s="112">
        <v>54</v>
      </c>
      <c r="C45" s="126">
        <v>27747.279999999999</v>
      </c>
      <c r="D45" s="127">
        <v>31523.83</v>
      </c>
      <c r="E45" s="128">
        <v>34041.53</v>
      </c>
      <c r="F45" s="126">
        <v>35225.800000000003</v>
      </c>
      <c r="G45" s="127">
        <v>41740.51</v>
      </c>
      <c r="H45" s="127">
        <v>45275.32</v>
      </c>
      <c r="I45" s="127">
        <v>47787.7</v>
      </c>
      <c r="J45" s="127">
        <v>50300.08</v>
      </c>
      <c r="K45" s="127">
        <v>53368.639999999999</v>
      </c>
      <c r="L45" s="127">
        <v>55812</v>
      </c>
      <c r="M45" s="129">
        <v>67800</v>
      </c>
      <c r="N45" s="126">
        <v>85903.59</v>
      </c>
      <c r="O45" s="127">
        <v>95012.17</v>
      </c>
      <c r="P45" s="127">
        <v>133564.53</v>
      </c>
      <c r="Q45" s="127">
        <v>150095.97</v>
      </c>
      <c r="R45" s="128">
        <v>172095.1</v>
      </c>
      <c r="S45" s="6"/>
      <c r="T45" s="6"/>
      <c r="U45" s="6"/>
      <c r="W45" s="6"/>
      <c r="X45" s="6"/>
      <c r="Y45" s="6"/>
      <c r="Z45" s="6"/>
      <c r="AA45" s="6"/>
      <c r="AC45" s="2"/>
      <c r="AD45" s="2"/>
      <c r="AE45" s="2"/>
      <c r="AF45" s="2"/>
    </row>
    <row r="46" spans="2:32" x14ac:dyDescent="0.25">
      <c r="B46" s="112">
        <v>55</v>
      </c>
      <c r="C46" s="126">
        <v>28859.63</v>
      </c>
      <c r="D46" s="127">
        <v>32801.53</v>
      </c>
      <c r="E46" s="128">
        <v>35429.46</v>
      </c>
      <c r="F46" s="126">
        <v>36665.800000000003</v>
      </c>
      <c r="G46" s="127">
        <v>43466.45</v>
      </c>
      <c r="H46" s="127">
        <v>47155.32</v>
      </c>
      <c r="I46" s="127">
        <v>49777.7</v>
      </c>
      <c r="J46" s="127">
        <v>52400.08</v>
      </c>
      <c r="K46" s="127">
        <v>55596.75</v>
      </c>
      <c r="L46" s="127">
        <v>57931</v>
      </c>
      <c r="M46" s="129">
        <v>70401</v>
      </c>
      <c r="N46" s="126">
        <v>86820.68</v>
      </c>
      <c r="O46" s="127">
        <v>96082.74</v>
      </c>
      <c r="P46" s="127">
        <v>136957.46</v>
      </c>
      <c r="Q46" s="127">
        <v>153689.60999999999</v>
      </c>
      <c r="R46" s="128">
        <v>173718.83</v>
      </c>
      <c r="S46" s="6"/>
      <c r="T46" s="6"/>
      <c r="U46" s="6"/>
      <c r="W46" s="6"/>
      <c r="X46" s="6"/>
      <c r="Y46" s="6"/>
      <c r="Z46" s="6"/>
      <c r="AA46" s="6"/>
      <c r="AC46" s="2"/>
      <c r="AD46" s="2"/>
      <c r="AE46" s="2"/>
      <c r="AF46" s="2"/>
    </row>
    <row r="47" spans="2:32" x14ac:dyDescent="0.25">
      <c r="B47" s="112">
        <v>56</v>
      </c>
      <c r="C47" s="126">
        <v>30027.45</v>
      </c>
      <c r="D47" s="127">
        <v>34143.040000000001</v>
      </c>
      <c r="E47" s="128">
        <v>36886.769999999997</v>
      </c>
      <c r="F47" s="126">
        <v>38177.800000000003</v>
      </c>
      <c r="G47" s="127">
        <v>45278.81</v>
      </c>
      <c r="H47" s="127">
        <v>49129.51</v>
      </c>
      <c r="I47" s="127">
        <v>51867.44</v>
      </c>
      <c r="J47" s="127">
        <v>54605.37</v>
      </c>
      <c r="K47" s="127">
        <v>57936.58</v>
      </c>
      <c r="L47" s="127">
        <v>60153</v>
      </c>
      <c r="M47" s="129">
        <v>73129</v>
      </c>
      <c r="N47" s="126">
        <v>89863.42</v>
      </c>
      <c r="O47" s="127">
        <v>99523.49</v>
      </c>
      <c r="P47" s="127">
        <v>140816.51</v>
      </c>
      <c r="Q47" s="127">
        <v>157805.75</v>
      </c>
      <c r="R47" s="128">
        <v>175581.34</v>
      </c>
      <c r="S47" s="6"/>
      <c r="T47" s="6"/>
      <c r="U47" s="6"/>
      <c r="W47" s="6"/>
      <c r="X47" s="6"/>
      <c r="Y47" s="6"/>
      <c r="Z47" s="6"/>
      <c r="AA47" s="6"/>
      <c r="AC47" s="2"/>
      <c r="AD47" s="2"/>
      <c r="AE47" s="2"/>
      <c r="AF47" s="2"/>
    </row>
    <row r="48" spans="2:32" x14ac:dyDescent="0.25">
      <c r="B48" s="112">
        <v>57</v>
      </c>
      <c r="C48" s="126">
        <v>32040.95</v>
      </c>
      <c r="D48" s="127">
        <v>36447.26</v>
      </c>
      <c r="E48" s="128">
        <v>39384.79</v>
      </c>
      <c r="F48" s="126">
        <v>40767.25</v>
      </c>
      <c r="G48" s="127">
        <v>48370.59</v>
      </c>
      <c r="H48" s="127">
        <v>52492.57</v>
      </c>
      <c r="I48" s="127">
        <v>55423.9</v>
      </c>
      <c r="J48" s="127">
        <v>58355.23</v>
      </c>
      <c r="K48" s="127">
        <v>61915.19</v>
      </c>
      <c r="L48" s="127">
        <v>68950.100000000006</v>
      </c>
      <c r="M48" s="129">
        <v>75985</v>
      </c>
      <c r="N48" s="126">
        <v>93048.51</v>
      </c>
      <c r="O48" s="127">
        <v>103125.81</v>
      </c>
      <c r="P48" s="127">
        <v>144337.91</v>
      </c>
      <c r="Q48" s="127">
        <v>162599.76</v>
      </c>
      <c r="R48" s="128">
        <v>180943.37</v>
      </c>
      <c r="S48" s="6"/>
      <c r="T48" s="6"/>
      <c r="U48" s="6"/>
      <c r="W48" s="6"/>
      <c r="X48" s="6"/>
      <c r="Y48" s="6"/>
      <c r="Z48" s="6"/>
      <c r="AA48" s="6"/>
      <c r="AC48" s="2"/>
      <c r="AD48" s="2"/>
      <c r="AE48" s="2"/>
      <c r="AF48" s="2"/>
    </row>
    <row r="49" spans="2:32" x14ac:dyDescent="0.25">
      <c r="B49" s="112">
        <v>58</v>
      </c>
      <c r="C49" s="126">
        <v>33320.660000000003</v>
      </c>
      <c r="D49" s="127">
        <v>37917.870000000003</v>
      </c>
      <c r="E49" s="128">
        <v>40982.67</v>
      </c>
      <c r="F49" s="126">
        <v>42425.25</v>
      </c>
      <c r="G49" s="127">
        <v>50358.74</v>
      </c>
      <c r="H49" s="127">
        <v>54658.57</v>
      </c>
      <c r="I49" s="127">
        <v>57716.9</v>
      </c>
      <c r="J49" s="127">
        <v>60775.22</v>
      </c>
      <c r="K49" s="127">
        <v>64482.82</v>
      </c>
      <c r="L49" s="127">
        <v>71728.41</v>
      </c>
      <c r="M49" s="129">
        <v>78974</v>
      </c>
      <c r="N49" s="126">
        <v>96421.88</v>
      </c>
      <c r="O49" s="127">
        <v>106941.32</v>
      </c>
      <c r="P49" s="127">
        <v>149756.54999999999</v>
      </c>
      <c r="Q49" s="127">
        <v>168257.28</v>
      </c>
      <c r="R49" s="128">
        <v>187263.27</v>
      </c>
      <c r="S49" s="6"/>
      <c r="T49" s="6"/>
      <c r="U49" s="6"/>
      <c r="W49" s="6"/>
      <c r="X49" s="6"/>
      <c r="Y49" s="6"/>
      <c r="Z49" s="6"/>
      <c r="AA49" s="6"/>
      <c r="AC49" s="2"/>
      <c r="AD49" s="2"/>
      <c r="AE49" s="2"/>
      <c r="AF49" s="2"/>
    </row>
    <row r="50" spans="2:32" x14ac:dyDescent="0.25">
      <c r="B50" s="112">
        <v>59</v>
      </c>
      <c r="C50" s="126">
        <v>34657.35</v>
      </c>
      <c r="D50" s="127">
        <v>39454.04</v>
      </c>
      <c r="E50" s="128">
        <v>42651.839999999997</v>
      </c>
      <c r="F50" s="126">
        <v>44157.25</v>
      </c>
      <c r="G50" s="127">
        <v>52435.74</v>
      </c>
      <c r="H50" s="127">
        <v>56921.42</v>
      </c>
      <c r="I50" s="127">
        <v>60112.46</v>
      </c>
      <c r="J50" s="127">
        <v>63303.5</v>
      </c>
      <c r="K50" s="127">
        <v>67165.33</v>
      </c>
      <c r="L50" s="127">
        <v>74631.67</v>
      </c>
      <c r="M50" s="129">
        <v>82098</v>
      </c>
      <c r="N50" s="126">
        <v>101671.4</v>
      </c>
      <c r="O50" s="127">
        <v>112845.49</v>
      </c>
      <c r="P50" s="127">
        <v>155598.39999999999</v>
      </c>
      <c r="Q50" s="127">
        <v>173916.53</v>
      </c>
      <c r="R50" s="128">
        <v>193728.97</v>
      </c>
      <c r="S50" s="6"/>
      <c r="T50" s="6"/>
      <c r="U50" s="6"/>
      <c r="W50" s="6"/>
      <c r="X50" s="6"/>
      <c r="Y50" s="6"/>
      <c r="Z50" s="6"/>
      <c r="AA50" s="6"/>
      <c r="AC50" s="2"/>
      <c r="AD50" s="2"/>
      <c r="AE50" s="2"/>
      <c r="AF50" s="2"/>
    </row>
    <row r="51" spans="2:32" x14ac:dyDescent="0.25">
      <c r="B51" s="112">
        <v>60</v>
      </c>
      <c r="C51" s="126">
        <v>35960.32</v>
      </c>
      <c r="D51" s="127">
        <v>40952.519999999997</v>
      </c>
      <c r="E51" s="128">
        <v>44280.65</v>
      </c>
      <c r="F51" s="126">
        <v>45847.65</v>
      </c>
      <c r="G51" s="127">
        <v>54464.3</v>
      </c>
      <c r="H51" s="127">
        <v>59132.05</v>
      </c>
      <c r="I51" s="127">
        <v>62453.15</v>
      </c>
      <c r="J51" s="127">
        <v>65774.25</v>
      </c>
      <c r="K51" s="127">
        <v>69786.820000000007</v>
      </c>
      <c r="L51" s="127">
        <v>77573.41</v>
      </c>
      <c r="M51" s="129">
        <v>85360</v>
      </c>
      <c r="N51" s="126">
        <v>104928.58</v>
      </c>
      <c r="O51" s="127">
        <v>116539.42</v>
      </c>
      <c r="P51" s="127">
        <v>157812.81</v>
      </c>
      <c r="Q51" s="127">
        <v>176007.3</v>
      </c>
      <c r="R51" s="128">
        <v>197260.53</v>
      </c>
      <c r="S51" s="6"/>
      <c r="T51" s="6"/>
      <c r="U51" s="6"/>
      <c r="W51" s="6"/>
      <c r="X51" s="6"/>
      <c r="Y51" s="6"/>
      <c r="Z51" s="6"/>
      <c r="AA51" s="6"/>
      <c r="AC51" s="2"/>
      <c r="AD51" s="2"/>
      <c r="AE51" s="2"/>
      <c r="AF51" s="2"/>
    </row>
    <row r="52" spans="2:32" x14ac:dyDescent="0.25">
      <c r="B52" s="112">
        <v>61</v>
      </c>
      <c r="C52" s="126">
        <v>38049.68</v>
      </c>
      <c r="D52" s="127">
        <v>43347.48</v>
      </c>
      <c r="E52" s="128">
        <v>46879.34</v>
      </c>
      <c r="F52" s="126">
        <v>48542.5</v>
      </c>
      <c r="G52" s="127">
        <v>57687.38</v>
      </c>
      <c r="H52" s="127">
        <v>62640.11</v>
      </c>
      <c r="I52" s="127">
        <v>66164.509999999995</v>
      </c>
      <c r="J52" s="127">
        <v>69688.91</v>
      </c>
      <c r="K52" s="127">
        <v>73940.289999999994</v>
      </c>
      <c r="L52" s="127">
        <v>81351.64</v>
      </c>
      <c r="M52" s="129">
        <v>88763</v>
      </c>
      <c r="N52" s="126">
        <v>107330.72</v>
      </c>
      <c r="O52" s="127">
        <v>119262.2</v>
      </c>
      <c r="P52" s="127">
        <v>164493.10999999999</v>
      </c>
      <c r="Q52" s="127">
        <v>178098.06</v>
      </c>
      <c r="R52" s="128">
        <v>198474.66</v>
      </c>
      <c r="S52" s="6"/>
      <c r="T52" s="6"/>
      <c r="U52" s="6"/>
      <c r="W52" s="6"/>
      <c r="X52" s="6"/>
      <c r="Y52" s="6"/>
      <c r="Z52" s="6"/>
      <c r="AA52" s="6"/>
      <c r="AC52" s="2"/>
      <c r="AD52" s="2"/>
      <c r="AE52" s="2"/>
      <c r="AF52" s="2"/>
    </row>
    <row r="53" spans="2:32" x14ac:dyDescent="0.25">
      <c r="B53" s="112">
        <v>62</v>
      </c>
      <c r="C53" s="126">
        <v>40447.89</v>
      </c>
      <c r="D53" s="127">
        <v>46095.58</v>
      </c>
      <c r="E53" s="128">
        <v>49860.7</v>
      </c>
      <c r="F53" s="126">
        <v>51633.95</v>
      </c>
      <c r="G53" s="127">
        <v>61383.58</v>
      </c>
      <c r="H53" s="127">
        <v>66662.64</v>
      </c>
      <c r="I53" s="127">
        <v>70419.81</v>
      </c>
      <c r="J53" s="127">
        <v>74176.98</v>
      </c>
      <c r="K53" s="127">
        <v>78702.149999999994</v>
      </c>
      <c r="L53" s="127">
        <v>85506.07</v>
      </c>
      <c r="M53" s="129">
        <v>92310</v>
      </c>
      <c r="N53" s="126">
        <v>111600.05</v>
      </c>
      <c r="O53" s="127">
        <v>124091.23</v>
      </c>
      <c r="P53" s="127">
        <v>170327.27</v>
      </c>
      <c r="Q53" s="127">
        <v>187201.33</v>
      </c>
      <c r="R53" s="128">
        <v>208618.34</v>
      </c>
      <c r="S53" s="6"/>
      <c r="T53" s="6"/>
      <c r="U53" s="6"/>
      <c r="W53" s="6"/>
      <c r="X53" s="6"/>
      <c r="Y53" s="6"/>
      <c r="Z53" s="6"/>
      <c r="AA53" s="6"/>
      <c r="AC53" s="2"/>
      <c r="AD53" s="2"/>
      <c r="AE53" s="2"/>
      <c r="AF53" s="2"/>
    </row>
    <row r="54" spans="2:32" x14ac:dyDescent="0.25">
      <c r="B54" s="112">
        <v>63</v>
      </c>
      <c r="C54" s="126">
        <v>42123.42</v>
      </c>
      <c r="D54" s="127">
        <v>48021.14</v>
      </c>
      <c r="E54" s="128">
        <v>51952.959999999999</v>
      </c>
      <c r="F54" s="126">
        <v>53804.95</v>
      </c>
      <c r="G54" s="127">
        <v>63987</v>
      </c>
      <c r="H54" s="127">
        <v>69498.990000000005</v>
      </c>
      <c r="I54" s="127">
        <v>73422.5</v>
      </c>
      <c r="J54" s="127">
        <v>77346.009999999995</v>
      </c>
      <c r="K54" s="127">
        <v>82064.5</v>
      </c>
      <c r="L54" s="127">
        <v>89034.25</v>
      </c>
      <c r="M54" s="129">
        <v>96004</v>
      </c>
      <c r="N54" s="126">
        <v>115927.27</v>
      </c>
      <c r="O54" s="127">
        <v>128987.26</v>
      </c>
      <c r="P54" s="127">
        <v>178786.47</v>
      </c>
      <c r="Q54" s="127">
        <v>196523.22</v>
      </c>
      <c r="R54" s="128">
        <v>219009.27</v>
      </c>
      <c r="S54" s="6"/>
      <c r="T54" s="6"/>
      <c r="U54" s="6"/>
      <c r="W54" s="6"/>
      <c r="X54" s="6"/>
      <c r="Y54" s="6"/>
      <c r="Z54" s="6"/>
      <c r="AA54" s="6"/>
      <c r="AC54" s="2"/>
      <c r="AD54" s="2"/>
      <c r="AE54" s="2"/>
      <c r="AF54" s="2"/>
    </row>
    <row r="55" spans="2:32" x14ac:dyDescent="0.25">
      <c r="B55" s="112">
        <v>64</v>
      </c>
      <c r="C55" s="126">
        <v>43867.49</v>
      </c>
      <c r="D55" s="127">
        <v>50025.57</v>
      </c>
      <c r="E55" s="128">
        <v>54130.96</v>
      </c>
      <c r="F55" s="126">
        <v>56064.95</v>
      </c>
      <c r="G55" s="127">
        <v>66697.279999999999</v>
      </c>
      <c r="H55" s="127">
        <v>72451.8</v>
      </c>
      <c r="I55" s="127">
        <v>76548.52</v>
      </c>
      <c r="J55" s="127">
        <v>80645.23</v>
      </c>
      <c r="K55" s="127">
        <v>85565</v>
      </c>
      <c r="L55" s="127">
        <v>92706.5</v>
      </c>
      <c r="M55" s="129">
        <v>99848</v>
      </c>
      <c r="N55" s="126">
        <v>122046.55</v>
      </c>
      <c r="O55" s="127">
        <v>135877.57</v>
      </c>
      <c r="P55" s="127">
        <v>186836.54</v>
      </c>
      <c r="Q55" s="127">
        <v>206243.62</v>
      </c>
      <c r="R55" s="128">
        <v>235076.78</v>
      </c>
      <c r="S55" s="6"/>
      <c r="T55" s="6"/>
      <c r="U55" s="6"/>
      <c r="W55" s="6"/>
      <c r="X55" s="6"/>
      <c r="Y55" s="6"/>
      <c r="Z55" s="6"/>
      <c r="AA55" s="6"/>
      <c r="AC55" s="2"/>
      <c r="AD55" s="2"/>
      <c r="AE55" s="2"/>
      <c r="AF55" s="2"/>
    </row>
    <row r="56" spans="2:32" x14ac:dyDescent="0.25">
      <c r="B56" s="112">
        <v>65</v>
      </c>
      <c r="C56" s="126">
        <v>45680.87</v>
      </c>
      <c r="D56" s="127">
        <v>52109.75</v>
      </c>
      <c r="E56" s="128">
        <v>56395.67</v>
      </c>
      <c r="F56" s="126">
        <v>58414.95</v>
      </c>
      <c r="G56" s="127">
        <v>69515.61</v>
      </c>
      <c r="H56" s="127">
        <v>75522.41</v>
      </c>
      <c r="I56" s="127">
        <v>79799.27</v>
      </c>
      <c r="J56" s="127">
        <v>84076.13</v>
      </c>
      <c r="K56" s="127">
        <v>89205.2</v>
      </c>
      <c r="L56" s="127">
        <v>96525.1</v>
      </c>
      <c r="M56" s="129">
        <v>103845</v>
      </c>
      <c r="N56" s="126">
        <v>126472.27</v>
      </c>
      <c r="O56" s="127">
        <v>140833.98000000001</v>
      </c>
      <c r="P56" s="127">
        <v>194320.82</v>
      </c>
      <c r="Q56" s="127">
        <v>214103.92</v>
      </c>
      <c r="R56" s="128">
        <v>236348.08</v>
      </c>
      <c r="S56" s="6"/>
      <c r="T56" s="6"/>
      <c r="U56" s="6"/>
      <c r="W56" s="6"/>
      <c r="X56" s="6"/>
      <c r="Y56" s="6"/>
      <c r="Z56" s="6"/>
      <c r="AA56" s="6"/>
      <c r="AC56" s="2"/>
      <c r="AD56" s="2"/>
      <c r="AE56" s="2"/>
      <c r="AF56" s="2"/>
    </row>
    <row r="57" spans="2:32" x14ac:dyDescent="0.25">
      <c r="B57" s="112">
        <v>66</v>
      </c>
      <c r="C57" s="126">
        <v>47564.32</v>
      </c>
      <c r="D57" s="127">
        <v>54274.559999999998</v>
      </c>
      <c r="E57" s="128">
        <v>58748.05</v>
      </c>
      <c r="F57" s="126">
        <v>60855.95</v>
      </c>
      <c r="G57" s="127">
        <v>72443.22</v>
      </c>
      <c r="H57" s="127">
        <v>78712.11</v>
      </c>
      <c r="I57" s="127">
        <v>83176.149999999994</v>
      </c>
      <c r="J57" s="127">
        <v>87640.19</v>
      </c>
      <c r="K57" s="127">
        <v>92986.68</v>
      </c>
      <c r="L57" s="127">
        <v>100507</v>
      </c>
      <c r="M57" s="129">
        <v>112005</v>
      </c>
      <c r="N57" s="126">
        <v>128721.52</v>
      </c>
      <c r="O57" s="127">
        <v>143338.16</v>
      </c>
      <c r="P57" s="127">
        <v>198839.62</v>
      </c>
      <c r="Q57" s="127">
        <v>217788.29</v>
      </c>
      <c r="R57" s="128">
        <v>239585.83</v>
      </c>
      <c r="S57" s="6"/>
      <c r="T57" s="6"/>
      <c r="U57" s="6"/>
      <c r="W57" s="6"/>
      <c r="X57" s="6"/>
      <c r="Y57" s="6"/>
      <c r="Z57" s="6"/>
      <c r="AA57" s="6"/>
      <c r="AC57" s="2"/>
      <c r="AD57" s="2"/>
      <c r="AE57" s="2"/>
      <c r="AF57" s="2"/>
    </row>
    <row r="58" spans="2:32" x14ac:dyDescent="0.25">
      <c r="B58" s="112">
        <v>67</v>
      </c>
      <c r="C58" s="126">
        <v>49520.17</v>
      </c>
      <c r="D58" s="127">
        <v>56522.66</v>
      </c>
      <c r="E58" s="128">
        <v>61190.99</v>
      </c>
      <c r="F58" s="126">
        <v>63390.95</v>
      </c>
      <c r="G58" s="127">
        <v>75483.679999999993</v>
      </c>
      <c r="H58" s="127">
        <v>82024.820000000007</v>
      </c>
      <c r="I58" s="127">
        <v>86683.28</v>
      </c>
      <c r="J58" s="127">
        <v>91341.75</v>
      </c>
      <c r="K58" s="127">
        <v>96914.06</v>
      </c>
      <c r="L58" s="127">
        <v>106597</v>
      </c>
      <c r="M58" s="129">
        <v>118791</v>
      </c>
      <c r="N58" s="126">
        <v>130970.78</v>
      </c>
      <c r="O58" s="127">
        <v>145842.34</v>
      </c>
      <c r="P58" s="127">
        <v>203358.41</v>
      </c>
      <c r="Q58" s="127">
        <v>221472.66</v>
      </c>
      <c r="R58" s="128">
        <v>243639.45</v>
      </c>
      <c r="S58" s="6"/>
      <c r="T58" s="6"/>
      <c r="U58" s="6"/>
      <c r="W58" s="6"/>
      <c r="X58" s="6"/>
      <c r="Y58" s="6"/>
      <c r="Z58" s="6"/>
      <c r="AA58" s="6"/>
      <c r="AC58" s="2"/>
      <c r="AD58" s="2"/>
      <c r="AE58" s="2"/>
      <c r="AF58" s="2"/>
    </row>
    <row r="59" spans="2:32" x14ac:dyDescent="0.25">
      <c r="B59" s="112">
        <v>68</v>
      </c>
      <c r="C59" s="126">
        <v>51549.19</v>
      </c>
      <c r="D59" s="127">
        <v>58854.96</v>
      </c>
      <c r="E59" s="128">
        <v>63725.47</v>
      </c>
      <c r="F59" s="126">
        <v>66020.95</v>
      </c>
      <c r="G59" s="127">
        <v>78638.2</v>
      </c>
      <c r="H59" s="127">
        <v>85461.85</v>
      </c>
      <c r="I59" s="127">
        <v>90322.07</v>
      </c>
      <c r="J59" s="127">
        <v>95182.3</v>
      </c>
      <c r="K59" s="127">
        <v>100988.9</v>
      </c>
      <c r="L59" s="127">
        <v>113113</v>
      </c>
      <c r="M59" s="129">
        <v>126052</v>
      </c>
      <c r="N59" s="126">
        <v>136362.74</v>
      </c>
      <c r="O59" s="127">
        <v>151803.65</v>
      </c>
      <c r="P59" s="127">
        <v>210061.7</v>
      </c>
      <c r="Q59" s="127">
        <v>223058.54</v>
      </c>
      <c r="R59" s="128">
        <v>250005.1</v>
      </c>
      <c r="S59" s="6"/>
      <c r="T59" s="6"/>
      <c r="U59" s="6"/>
      <c r="W59" s="6"/>
      <c r="X59" s="6"/>
      <c r="Y59" s="6"/>
      <c r="Z59" s="6"/>
      <c r="AA59" s="6"/>
      <c r="AC59" s="2"/>
      <c r="AD59" s="2"/>
      <c r="AE59" s="2"/>
      <c r="AF59" s="2"/>
    </row>
    <row r="60" spans="2:32" x14ac:dyDescent="0.25">
      <c r="B60" s="112">
        <v>69</v>
      </c>
      <c r="C60" s="126">
        <v>53652.91</v>
      </c>
      <c r="D60" s="127">
        <v>61273.21</v>
      </c>
      <c r="E60" s="128">
        <v>66353.399999999994</v>
      </c>
      <c r="F60" s="126">
        <v>68747.95</v>
      </c>
      <c r="G60" s="127">
        <v>81909.179999999993</v>
      </c>
      <c r="H60" s="127">
        <v>89025.81</v>
      </c>
      <c r="I60" s="127">
        <v>94095.27</v>
      </c>
      <c r="J60" s="127">
        <v>99164.74</v>
      </c>
      <c r="K60" s="127">
        <v>105214.29</v>
      </c>
      <c r="L60" s="127">
        <v>120085</v>
      </c>
      <c r="M60" s="129">
        <v>133822</v>
      </c>
      <c r="N60" s="126">
        <v>136494.07</v>
      </c>
      <c r="O60" s="127">
        <v>152088.95000000001</v>
      </c>
      <c r="P60" s="127">
        <v>214450.18</v>
      </c>
      <c r="Q60" s="127">
        <v>237551.73</v>
      </c>
      <c r="R60" s="128">
        <v>266263.46999999997</v>
      </c>
      <c r="S60" s="6"/>
      <c r="T60" s="6"/>
      <c r="U60" s="6"/>
      <c r="W60" s="6"/>
      <c r="X60" s="6"/>
      <c r="Y60" s="6"/>
      <c r="Z60" s="6"/>
      <c r="AA60" s="6"/>
      <c r="AC60" s="2"/>
      <c r="AD60" s="2"/>
      <c r="AE60" s="2"/>
      <c r="AF60" s="2"/>
    </row>
    <row r="61" spans="2:32" x14ac:dyDescent="0.25">
      <c r="B61" s="112">
        <v>70</v>
      </c>
      <c r="C61" s="126">
        <v>55832.11</v>
      </c>
      <c r="D61" s="127">
        <v>63778.3</v>
      </c>
      <c r="E61" s="128">
        <v>69075.75</v>
      </c>
      <c r="F61" s="126">
        <v>71572.95</v>
      </c>
      <c r="G61" s="127">
        <v>85297.82</v>
      </c>
      <c r="H61" s="127">
        <v>92718.01</v>
      </c>
      <c r="I61" s="127">
        <v>98004.28</v>
      </c>
      <c r="J61" s="127">
        <v>103290.54</v>
      </c>
      <c r="K61" s="127">
        <v>109591.79</v>
      </c>
      <c r="L61" s="127">
        <v>122216</v>
      </c>
      <c r="M61" s="129">
        <v>136197</v>
      </c>
      <c r="N61" s="126">
        <v>139544.69</v>
      </c>
      <c r="O61" s="127">
        <v>154936.25</v>
      </c>
      <c r="P61" s="127">
        <v>228168.07</v>
      </c>
      <c r="Q61" s="127">
        <v>257776.1</v>
      </c>
      <c r="R61" s="128">
        <v>282565.39</v>
      </c>
      <c r="S61" s="6"/>
      <c r="T61" s="6"/>
      <c r="U61" s="6"/>
      <c r="W61" s="6"/>
      <c r="X61" s="6"/>
      <c r="Y61" s="6"/>
      <c r="Z61" s="6"/>
      <c r="AA61" s="6"/>
      <c r="AC61" s="2"/>
      <c r="AD61" s="2"/>
      <c r="AE61" s="2"/>
      <c r="AF61" s="2"/>
    </row>
    <row r="62" spans="2:32" x14ac:dyDescent="0.25">
      <c r="B62" s="112">
        <v>71</v>
      </c>
      <c r="C62" s="126">
        <v>58089.11</v>
      </c>
      <c r="D62" s="127">
        <v>66372.89</v>
      </c>
      <c r="E62" s="128">
        <v>71895.42</v>
      </c>
      <c r="F62" s="126">
        <v>74498.95</v>
      </c>
      <c r="G62" s="127">
        <v>88807.7</v>
      </c>
      <c r="H62" s="127">
        <v>96542.37</v>
      </c>
      <c r="I62" s="127">
        <v>102053.22</v>
      </c>
      <c r="J62" s="127">
        <v>107564.08</v>
      </c>
      <c r="K62" s="127">
        <v>114126.03</v>
      </c>
      <c r="L62" s="127">
        <v>125511</v>
      </c>
      <c r="M62" s="129">
        <v>136197</v>
      </c>
      <c r="N62" s="126">
        <v>154949.26999999999</v>
      </c>
      <c r="O62" s="127">
        <v>170127.02</v>
      </c>
      <c r="P62" s="127">
        <v>243937.05</v>
      </c>
      <c r="Q62" s="127">
        <v>272794.5</v>
      </c>
      <c r="R62" s="128">
        <v>304280.89</v>
      </c>
      <c r="S62" s="6"/>
      <c r="T62" s="6"/>
      <c r="U62" s="6"/>
      <c r="W62" s="6"/>
      <c r="X62" s="6"/>
      <c r="Y62" s="6"/>
      <c r="Z62" s="6"/>
      <c r="AA62" s="6"/>
      <c r="AC62" s="2"/>
      <c r="AD62" s="2"/>
      <c r="AE62" s="2"/>
      <c r="AF62" s="2"/>
    </row>
    <row r="63" spans="2:32" x14ac:dyDescent="0.25">
      <c r="B63" s="112">
        <v>72</v>
      </c>
      <c r="C63" s="126">
        <v>60423.12</v>
      </c>
      <c r="D63" s="127">
        <v>69056.100000000006</v>
      </c>
      <c r="E63" s="128">
        <v>74811.42</v>
      </c>
      <c r="F63" s="126">
        <v>77524.95</v>
      </c>
      <c r="G63" s="127">
        <v>92437.66</v>
      </c>
      <c r="H63" s="127">
        <v>100497.59</v>
      </c>
      <c r="I63" s="127">
        <v>106240.75</v>
      </c>
      <c r="J63" s="127">
        <v>111983.92</v>
      </c>
      <c r="K63" s="127">
        <v>118815.5</v>
      </c>
      <c r="L63" s="127">
        <v>128805</v>
      </c>
      <c r="M63" s="129">
        <v>143540</v>
      </c>
      <c r="N63" s="126">
        <v>168768.88</v>
      </c>
      <c r="O63" s="127">
        <v>184828.72</v>
      </c>
      <c r="P63" s="127">
        <v>261969</v>
      </c>
      <c r="Q63" s="127">
        <v>293054.25</v>
      </c>
      <c r="R63" s="128">
        <v>325161.65000000002</v>
      </c>
      <c r="S63" s="6"/>
      <c r="T63" s="6"/>
      <c r="U63" s="6"/>
      <c r="W63" s="6"/>
      <c r="X63" s="6"/>
      <c r="Y63" s="6"/>
      <c r="Z63" s="6"/>
      <c r="AA63" s="6"/>
      <c r="AC63" s="2"/>
      <c r="AD63" s="2"/>
      <c r="AE63" s="2"/>
      <c r="AF63" s="2"/>
    </row>
    <row r="64" spans="2:32" x14ac:dyDescent="0.25">
      <c r="B64" s="112">
        <v>73</v>
      </c>
      <c r="C64" s="126">
        <v>62838.81</v>
      </c>
      <c r="D64" s="127">
        <v>71833.259999999995</v>
      </c>
      <c r="E64" s="128">
        <v>77829.56</v>
      </c>
      <c r="F64" s="126">
        <v>80656.95</v>
      </c>
      <c r="G64" s="127">
        <v>96194.85</v>
      </c>
      <c r="H64" s="127">
        <v>104591.49</v>
      </c>
      <c r="I64" s="127">
        <v>110575.12</v>
      </c>
      <c r="J64" s="127">
        <v>116558.76</v>
      </c>
      <c r="K64" s="127">
        <v>123669.43</v>
      </c>
      <c r="L64" s="127">
        <v>134027</v>
      </c>
      <c r="M64" s="129">
        <v>149359</v>
      </c>
      <c r="N64" s="126">
        <v>183733.35</v>
      </c>
      <c r="O64" s="127">
        <v>200742.01</v>
      </c>
      <c r="P64" s="127">
        <v>279731.59999999998</v>
      </c>
      <c r="Q64" s="127">
        <v>314749.39</v>
      </c>
      <c r="R64" s="128">
        <v>351279.61</v>
      </c>
      <c r="S64" s="6"/>
      <c r="T64" s="6"/>
      <c r="U64" s="6"/>
      <c r="W64" s="6"/>
      <c r="X64" s="6"/>
      <c r="Y64" s="6"/>
      <c r="Z64" s="6"/>
      <c r="AA64" s="6"/>
      <c r="AC64" s="2"/>
      <c r="AD64" s="2"/>
      <c r="AE64" s="2"/>
      <c r="AF64" s="2"/>
    </row>
    <row r="65" spans="2:32" x14ac:dyDescent="0.25">
      <c r="B65" s="112">
        <v>74</v>
      </c>
      <c r="C65" s="126">
        <v>65335.37</v>
      </c>
      <c r="D65" s="127">
        <v>74703.47</v>
      </c>
      <c r="E65" s="128">
        <v>80948.87</v>
      </c>
      <c r="F65" s="126">
        <v>83893.95</v>
      </c>
      <c r="G65" s="127">
        <v>100078.09</v>
      </c>
      <c r="H65" s="127">
        <v>108822.77</v>
      </c>
      <c r="I65" s="127">
        <v>115054.97</v>
      </c>
      <c r="J65" s="127">
        <v>121287.18</v>
      </c>
      <c r="K65" s="127">
        <v>128686.31</v>
      </c>
      <c r="L65" s="127">
        <v>139483</v>
      </c>
      <c r="M65" s="129">
        <v>155440</v>
      </c>
      <c r="N65" s="126">
        <v>192124.85</v>
      </c>
      <c r="O65" s="127">
        <v>213465.37</v>
      </c>
      <c r="P65" s="127">
        <v>300479.62</v>
      </c>
      <c r="Q65" s="127">
        <v>341514.68</v>
      </c>
      <c r="R65" s="128">
        <v>379971.29</v>
      </c>
      <c r="S65" s="6"/>
      <c r="T65" s="6"/>
      <c r="U65" s="6"/>
      <c r="W65" s="6"/>
      <c r="X65" s="6"/>
      <c r="Y65" s="6"/>
      <c r="Z65" s="6"/>
      <c r="AA65" s="6"/>
      <c r="AC65" s="2"/>
      <c r="AD65" s="2"/>
      <c r="AE65" s="2"/>
      <c r="AF65" s="2"/>
    </row>
    <row r="66" spans="2:32" x14ac:dyDescent="0.25">
      <c r="B66" s="112">
        <v>75</v>
      </c>
      <c r="C66" s="126">
        <v>67915.14</v>
      </c>
      <c r="D66" s="127">
        <v>77669.399999999994</v>
      </c>
      <c r="E66" s="128">
        <v>84172.23</v>
      </c>
      <c r="F66" s="126">
        <v>87238.95</v>
      </c>
      <c r="G66" s="127">
        <v>104090.98</v>
      </c>
      <c r="H66" s="127">
        <v>113195.34</v>
      </c>
      <c r="I66" s="127">
        <v>119684.44</v>
      </c>
      <c r="J66" s="127">
        <v>126173.54</v>
      </c>
      <c r="K66" s="127">
        <v>133870.76</v>
      </c>
      <c r="L66" s="127">
        <v>145185</v>
      </c>
      <c r="M66" s="129">
        <v>161794</v>
      </c>
      <c r="N66" s="126">
        <v>203997.91</v>
      </c>
      <c r="O66" s="127">
        <v>226894.61</v>
      </c>
      <c r="P66" s="127">
        <v>321099.24</v>
      </c>
      <c r="Q66" s="127">
        <v>354820.74</v>
      </c>
      <c r="R66" s="128">
        <v>394834.2</v>
      </c>
      <c r="S66" s="6"/>
      <c r="T66" s="6"/>
      <c r="U66" s="6"/>
      <c r="W66" s="6"/>
      <c r="X66" s="6"/>
      <c r="Y66" s="6"/>
      <c r="Z66" s="6"/>
      <c r="AA66" s="6"/>
      <c r="AC66" s="2"/>
      <c r="AD66" s="2"/>
      <c r="AE66" s="2"/>
      <c r="AF66" s="2"/>
    </row>
    <row r="67" spans="2:32" x14ac:dyDescent="0.25">
      <c r="B67" s="112">
        <v>76</v>
      </c>
      <c r="C67" s="126">
        <v>70578.100000000006</v>
      </c>
      <c r="D67" s="127">
        <v>80731.03</v>
      </c>
      <c r="E67" s="128">
        <v>87499.65</v>
      </c>
      <c r="F67" s="126">
        <v>90691.95</v>
      </c>
      <c r="G67" s="127">
        <v>108233.52</v>
      </c>
      <c r="H67" s="127">
        <v>117709.22</v>
      </c>
      <c r="I67" s="127">
        <v>124463.54</v>
      </c>
      <c r="J67" s="127">
        <v>131217.85999999999</v>
      </c>
      <c r="K67" s="127">
        <v>139222.82</v>
      </c>
      <c r="L67" s="127">
        <v>150043</v>
      </c>
      <c r="M67" s="129">
        <v>167207</v>
      </c>
      <c r="N67" s="126">
        <v>216543.23</v>
      </c>
      <c r="O67" s="127">
        <v>241085.68</v>
      </c>
      <c r="P67" s="127">
        <v>344396.6</v>
      </c>
      <c r="Q67" s="127">
        <v>382497.35</v>
      </c>
      <c r="R67" s="128">
        <v>425698.76</v>
      </c>
      <c r="S67" s="6"/>
      <c r="T67" s="6"/>
      <c r="U67" s="6"/>
      <c r="W67" s="6"/>
      <c r="X67" s="6"/>
      <c r="Y67" s="6"/>
      <c r="Z67" s="6"/>
      <c r="AA67" s="6"/>
      <c r="AC67" s="2"/>
      <c r="AD67" s="2"/>
      <c r="AE67" s="2"/>
      <c r="AF67" s="2"/>
    </row>
    <row r="68" spans="2:32" x14ac:dyDescent="0.25">
      <c r="B68" s="112">
        <v>77</v>
      </c>
      <c r="C68" s="126">
        <v>73327.360000000001</v>
      </c>
      <c r="D68" s="127">
        <v>83891.94</v>
      </c>
      <c r="E68" s="128">
        <v>90934.98</v>
      </c>
      <c r="F68" s="126">
        <v>94256.95</v>
      </c>
      <c r="G68" s="127">
        <v>112510.5</v>
      </c>
      <c r="H68" s="127">
        <v>122369.62</v>
      </c>
      <c r="I68" s="127">
        <v>129397.79</v>
      </c>
      <c r="J68" s="127">
        <v>136425.96</v>
      </c>
      <c r="K68" s="127">
        <v>144748.63</v>
      </c>
      <c r="L68" s="127">
        <v>155085</v>
      </c>
      <c r="M68" s="129">
        <v>172826</v>
      </c>
      <c r="N68" s="126">
        <v>229887.16</v>
      </c>
      <c r="O68" s="127">
        <v>256181.37</v>
      </c>
      <c r="P68" s="127">
        <v>370605.84</v>
      </c>
      <c r="Q68" s="127">
        <v>401179.05</v>
      </c>
      <c r="R68" s="128">
        <v>446554.13</v>
      </c>
      <c r="S68" s="6"/>
      <c r="T68" s="6"/>
      <c r="U68" s="6"/>
      <c r="W68" s="6"/>
      <c r="X68" s="6"/>
      <c r="Y68" s="6"/>
      <c r="Z68" s="6"/>
      <c r="AA68" s="6"/>
      <c r="AC68" s="2"/>
      <c r="AD68" s="2"/>
      <c r="AE68" s="2"/>
      <c r="AF68" s="2"/>
    </row>
    <row r="69" spans="2:32" x14ac:dyDescent="0.25">
      <c r="B69" s="112">
        <v>78</v>
      </c>
      <c r="C69" s="126">
        <v>76162.13</v>
      </c>
      <c r="D69" s="127">
        <v>87151.21</v>
      </c>
      <c r="E69" s="128">
        <v>94477.26</v>
      </c>
      <c r="F69" s="126">
        <v>97932.95</v>
      </c>
      <c r="G69" s="127">
        <v>116920.72</v>
      </c>
      <c r="H69" s="127">
        <v>127175.25</v>
      </c>
      <c r="I69" s="127">
        <v>134485.82999999999</v>
      </c>
      <c r="J69" s="127">
        <v>141796.41</v>
      </c>
      <c r="K69" s="127">
        <v>150446.70000000001</v>
      </c>
      <c r="L69" s="127">
        <v>160321</v>
      </c>
      <c r="M69" s="129">
        <v>178660</v>
      </c>
      <c r="N69" s="126">
        <v>244146.63</v>
      </c>
      <c r="O69" s="127">
        <v>272313.82</v>
      </c>
      <c r="P69" s="127">
        <v>395904.59</v>
      </c>
      <c r="Q69" s="127">
        <v>428641.17</v>
      </c>
      <c r="R69" s="128">
        <v>478635.29</v>
      </c>
      <c r="S69" s="6"/>
      <c r="T69" s="6"/>
      <c r="U69" s="6"/>
      <c r="W69" s="6"/>
      <c r="X69" s="6"/>
      <c r="Y69" s="6"/>
      <c r="Z69" s="6"/>
      <c r="AA69" s="6"/>
      <c r="AC69" s="2"/>
      <c r="AD69" s="2"/>
      <c r="AE69" s="2"/>
      <c r="AF69" s="2"/>
    </row>
    <row r="70" spans="2:32" x14ac:dyDescent="0.25">
      <c r="B70" s="112">
        <v>79</v>
      </c>
      <c r="C70" s="126">
        <v>79085.509999999995</v>
      </c>
      <c r="D70" s="127">
        <v>90512.41</v>
      </c>
      <c r="E70" s="128">
        <v>98130.35</v>
      </c>
      <c r="F70" s="126">
        <v>101723.95</v>
      </c>
      <c r="G70" s="127">
        <v>121468.99</v>
      </c>
      <c r="H70" s="127">
        <v>132131.32</v>
      </c>
      <c r="I70" s="127">
        <v>139733.16</v>
      </c>
      <c r="J70" s="127">
        <v>147335.01</v>
      </c>
      <c r="K70" s="127">
        <v>156323.19</v>
      </c>
      <c r="L70" s="127">
        <v>164275</v>
      </c>
      <c r="M70" s="129">
        <v>183068</v>
      </c>
      <c r="N70" s="126">
        <v>259407.52</v>
      </c>
      <c r="O70" s="127">
        <v>289580.26</v>
      </c>
      <c r="P70" s="127">
        <v>424075.83</v>
      </c>
      <c r="Q70" s="127">
        <v>458025.63</v>
      </c>
      <c r="R70" s="128">
        <v>516979.39</v>
      </c>
      <c r="S70" s="6"/>
      <c r="T70" s="6"/>
      <c r="U70" s="6"/>
      <c r="W70" s="6"/>
      <c r="X70" s="6"/>
      <c r="Y70" s="6"/>
      <c r="Z70" s="6"/>
      <c r="AA70" s="6"/>
      <c r="AC70" s="2"/>
      <c r="AD70" s="2"/>
      <c r="AE70" s="2"/>
      <c r="AF70" s="2"/>
    </row>
    <row r="71" spans="2:32" x14ac:dyDescent="0.25">
      <c r="B71" s="112">
        <v>80</v>
      </c>
      <c r="C71" s="126">
        <v>79753.119999999995</v>
      </c>
      <c r="D71" s="127">
        <v>91291.98</v>
      </c>
      <c r="E71" s="128">
        <v>98984.56</v>
      </c>
      <c r="F71" s="126">
        <v>102613.6</v>
      </c>
      <c r="G71" s="127">
        <v>122552.83</v>
      </c>
      <c r="H71" s="127">
        <v>133318.9</v>
      </c>
      <c r="I71" s="127">
        <v>140995.23000000001</v>
      </c>
      <c r="J71" s="127">
        <v>148671.54999999999</v>
      </c>
      <c r="K71" s="127">
        <v>157741.26999999999</v>
      </c>
      <c r="L71" s="127">
        <v>177410</v>
      </c>
      <c r="M71" s="129">
        <v>197704</v>
      </c>
      <c r="N71" s="126">
        <v>275766.78999999998</v>
      </c>
      <c r="O71" s="127">
        <v>308090.40000000002</v>
      </c>
      <c r="P71" s="127">
        <v>456381.94</v>
      </c>
      <c r="Q71" s="127">
        <v>480483.75</v>
      </c>
      <c r="R71" s="128">
        <v>543656.25</v>
      </c>
      <c r="S71" s="6"/>
      <c r="T71" s="6"/>
      <c r="U71" s="6"/>
      <c r="W71" s="6"/>
      <c r="X71" s="6"/>
      <c r="Y71" s="6"/>
      <c r="Z71" s="6"/>
      <c r="AA71" s="6"/>
      <c r="AC71" s="2"/>
      <c r="AD71" s="2"/>
      <c r="AE71" s="2"/>
      <c r="AF71" s="2"/>
    </row>
    <row r="72" spans="2:32" x14ac:dyDescent="0.25">
      <c r="B72" s="112">
        <v>81</v>
      </c>
      <c r="C72" s="126">
        <v>82856.69</v>
      </c>
      <c r="D72" s="127">
        <v>94860.03</v>
      </c>
      <c r="E72" s="128">
        <v>102862.26</v>
      </c>
      <c r="F72" s="126">
        <v>106637.6</v>
      </c>
      <c r="G72" s="127">
        <v>127380.16</v>
      </c>
      <c r="H72" s="127">
        <v>138578.88</v>
      </c>
      <c r="I72" s="127">
        <v>146564.20000000001</v>
      </c>
      <c r="J72" s="127">
        <v>154549.51999999999</v>
      </c>
      <c r="K72" s="127">
        <v>163977.82</v>
      </c>
      <c r="L72" s="127">
        <v>180809</v>
      </c>
      <c r="M72" s="129">
        <v>201493</v>
      </c>
      <c r="N72" s="126">
        <v>293330.18</v>
      </c>
      <c r="O72" s="127">
        <v>327963.93</v>
      </c>
      <c r="P72" s="127">
        <v>487799.56</v>
      </c>
      <c r="Q72" s="127">
        <v>513497.19</v>
      </c>
      <c r="R72" s="128">
        <v>582489.28</v>
      </c>
      <c r="S72" s="6"/>
      <c r="T72" s="6"/>
      <c r="U72" s="6"/>
      <c r="W72" s="6"/>
      <c r="X72" s="6"/>
      <c r="Y72" s="6"/>
      <c r="Z72" s="6"/>
      <c r="AA72" s="6"/>
      <c r="AC72" s="2"/>
      <c r="AD72" s="2"/>
      <c r="AE72" s="2"/>
      <c r="AF72" s="2"/>
    </row>
    <row r="73" spans="2:32" x14ac:dyDescent="0.25">
      <c r="B73" s="112">
        <v>82</v>
      </c>
      <c r="C73" s="126">
        <v>86052.71</v>
      </c>
      <c r="D73" s="127">
        <v>98534.42</v>
      </c>
      <c r="E73" s="128">
        <v>106855.57</v>
      </c>
      <c r="F73" s="126">
        <v>110781.6</v>
      </c>
      <c r="G73" s="127">
        <v>132351.56</v>
      </c>
      <c r="H73" s="127">
        <v>143995.85999999999</v>
      </c>
      <c r="I73" s="127">
        <v>152299.43</v>
      </c>
      <c r="J73" s="127">
        <v>160603</v>
      </c>
      <c r="K73" s="127">
        <v>170400.59</v>
      </c>
      <c r="L73" s="127">
        <v>182559</v>
      </c>
      <c r="M73" s="129">
        <v>203443</v>
      </c>
      <c r="N73" s="126">
        <v>308190.37</v>
      </c>
      <c r="O73" s="127">
        <v>344787.91</v>
      </c>
      <c r="P73" s="127">
        <v>517348.8</v>
      </c>
      <c r="Q73" s="127">
        <v>543775.23</v>
      </c>
      <c r="R73" s="128">
        <v>608277.39</v>
      </c>
      <c r="S73" s="6"/>
      <c r="T73" s="6"/>
      <c r="U73" s="6"/>
      <c r="W73" s="6"/>
      <c r="X73" s="6"/>
      <c r="Y73" s="6"/>
      <c r="Z73" s="6"/>
      <c r="AA73" s="6"/>
      <c r="AC73" s="2"/>
      <c r="AD73" s="2"/>
      <c r="AE73" s="2"/>
      <c r="AF73" s="2"/>
    </row>
    <row r="74" spans="2:32" x14ac:dyDescent="0.25">
      <c r="B74" s="112">
        <v>83</v>
      </c>
      <c r="C74" s="126">
        <v>89341.93</v>
      </c>
      <c r="D74" s="127">
        <v>102316.05</v>
      </c>
      <c r="E74" s="128">
        <v>110965.47</v>
      </c>
      <c r="F74" s="126">
        <v>115046.6</v>
      </c>
      <c r="G74" s="127">
        <v>137468.21</v>
      </c>
      <c r="H74" s="127">
        <v>149571.17000000001</v>
      </c>
      <c r="I74" s="127">
        <v>158202.31</v>
      </c>
      <c r="J74" s="127">
        <v>166833.45000000001</v>
      </c>
      <c r="K74" s="127">
        <v>177011.14</v>
      </c>
      <c r="L74" s="127">
        <v>191222.07</v>
      </c>
      <c r="M74" s="129">
        <v>205433</v>
      </c>
      <c r="N74" s="126">
        <v>323462.34999999998</v>
      </c>
      <c r="O74" s="127">
        <v>362079.7</v>
      </c>
      <c r="P74" s="127">
        <v>543506.59</v>
      </c>
      <c r="Q74" s="127">
        <v>570520.82999999996</v>
      </c>
      <c r="R74" s="128">
        <v>640197.57999999996</v>
      </c>
      <c r="S74" s="6"/>
      <c r="T74" s="6"/>
      <c r="U74" s="6"/>
      <c r="W74" s="6"/>
      <c r="X74" s="6"/>
      <c r="Y74" s="6"/>
      <c r="Z74" s="6"/>
      <c r="AA74" s="6"/>
      <c r="AC74" s="2"/>
      <c r="AD74" s="2"/>
      <c r="AE74" s="2"/>
      <c r="AF74" s="2"/>
    </row>
    <row r="75" spans="2:32" x14ac:dyDescent="0.25">
      <c r="B75" s="112">
        <v>84</v>
      </c>
      <c r="C75" s="126">
        <v>92725.9</v>
      </c>
      <c r="D75" s="127">
        <v>106206.68</v>
      </c>
      <c r="E75" s="128">
        <v>115193.87</v>
      </c>
      <c r="F75" s="126">
        <v>119434.6</v>
      </c>
      <c r="G75" s="127">
        <v>142732.51999999999</v>
      </c>
      <c r="H75" s="127">
        <v>155307.4</v>
      </c>
      <c r="I75" s="127">
        <v>164275.60999999999</v>
      </c>
      <c r="J75" s="127">
        <v>173243.81</v>
      </c>
      <c r="K75" s="127">
        <v>183812.55</v>
      </c>
      <c r="L75" s="127">
        <v>195638.28</v>
      </c>
      <c r="M75" s="129">
        <v>207464</v>
      </c>
      <c r="N75" s="126">
        <v>339195.22</v>
      </c>
      <c r="O75" s="127">
        <v>379894.7</v>
      </c>
      <c r="P75" s="127">
        <v>572557.16</v>
      </c>
      <c r="Q75" s="127">
        <v>598603.71</v>
      </c>
      <c r="R75" s="128">
        <v>673733.63</v>
      </c>
      <c r="S75" s="6"/>
      <c r="T75" s="6"/>
      <c r="U75" s="6"/>
      <c r="W75" s="6"/>
      <c r="X75" s="6"/>
      <c r="Y75" s="6"/>
      <c r="Z75" s="6"/>
      <c r="AA75" s="6"/>
      <c r="AC75" s="2"/>
      <c r="AD75" s="2"/>
      <c r="AE75" s="2"/>
      <c r="AF75" s="2"/>
    </row>
    <row r="76" spans="2:32" x14ac:dyDescent="0.25">
      <c r="B76" s="124" t="s">
        <v>7</v>
      </c>
      <c r="C76" s="130">
        <v>96206.95</v>
      </c>
      <c r="D76" s="131">
        <v>110208.98</v>
      </c>
      <c r="E76" s="132">
        <v>119543.67999999999</v>
      </c>
      <c r="F76" s="130">
        <v>123948.6</v>
      </c>
      <c r="G76" s="131">
        <v>148148.07999999999</v>
      </c>
      <c r="H76" s="131">
        <v>161208.48000000001</v>
      </c>
      <c r="I76" s="131">
        <v>170523.45</v>
      </c>
      <c r="J76" s="131">
        <v>179838.42</v>
      </c>
      <c r="K76" s="131">
        <v>190809.47</v>
      </c>
      <c r="L76" s="131">
        <v>200173.23</v>
      </c>
      <c r="M76" s="133">
        <v>209537</v>
      </c>
      <c r="N76" s="130">
        <v>355238.82</v>
      </c>
      <c r="O76" s="131">
        <v>398063.27</v>
      </c>
      <c r="P76" s="131">
        <v>598650.48</v>
      </c>
      <c r="Q76" s="131">
        <v>628090.74</v>
      </c>
      <c r="R76" s="132">
        <v>704430.76</v>
      </c>
      <c r="S76" s="6"/>
      <c r="T76" s="6"/>
      <c r="U76" s="6"/>
      <c r="W76" s="6"/>
      <c r="X76" s="6"/>
      <c r="Y76" s="6"/>
      <c r="Z76" s="6"/>
      <c r="AA76" s="6"/>
      <c r="AC76" s="2"/>
      <c r="AD76" s="2"/>
      <c r="AE76" s="2"/>
      <c r="AF76" s="2"/>
    </row>
    <row r="77" spans="2:32" x14ac:dyDescent="0.25">
      <c r="C77" s="134"/>
      <c r="D77" s="135"/>
      <c r="E77" s="129"/>
      <c r="F77" s="134"/>
      <c r="G77" s="127"/>
      <c r="H77" s="135"/>
      <c r="I77" s="135"/>
      <c r="J77" s="135"/>
      <c r="K77" s="127"/>
      <c r="L77" s="135"/>
      <c r="M77" s="129"/>
      <c r="N77" s="134"/>
      <c r="O77" s="135"/>
      <c r="P77" s="135"/>
      <c r="Q77" s="135"/>
      <c r="R77" s="129"/>
    </row>
    <row r="78" spans="2:32" x14ac:dyDescent="0.25">
      <c r="C78" s="134"/>
      <c r="D78" s="135"/>
      <c r="E78" s="129"/>
      <c r="F78" s="134"/>
      <c r="G78" s="127"/>
      <c r="H78" s="135"/>
      <c r="I78" s="135"/>
      <c r="J78" s="135"/>
      <c r="K78" s="127"/>
      <c r="L78" s="135"/>
      <c r="M78" s="129"/>
      <c r="N78" s="134"/>
      <c r="O78" s="135"/>
      <c r="P78" s="135"/>
      <c r="Q78" s="135"/>
      <c r="R78" s="129"/>
    </row>
    <row r="79" spans="2:32" x14ac:dyDescent="0.25">
      <c r="C79" s="134"/>
      <c r="D79" s="135"/>
      <c r="E79" s="129"/>
      <c r="F79" s="134"/>
      <c r="G79" s="135"/>
      <c r="H79" s="135"/>
      <c r="I79" s="135"/>
      <c r="J79" s="135"/>
      <c r="K79" s="135"/>
      <c r="L79" s="135"/>
      <c r="M79" s="129"/>
      <c r="N79" s="134"/>
      <c r="O79" s="135"/>
      <c r="P79" s="135"/>
      <c r="Q79" s="135"/>
      <c r="R79" s="129"/>
    </row>
    <row r="80" spans="2:32" x14ac:dyDescent="0.25">
      <c r="C80" s="134"/>
      <c r="D80" s="135"/>
      <c r="E80" s="129"/>
      <c r="F80" s="134"/>
      <c r="G80" s="135"/>
      <c r="H80" s="135"/>
      <c r="I80" s="135"/>
      <c r="J80" s="135"/>
      <c r="K80" s="135"/>
      <c r="L80" s="135"/>
      <c r="M80" s="129"/>
      <c r="N80" s="134"/>
      <c r="O80" s="135"/>
      <c r="P80" s="135"/>
      <c r="Q80" s="135"/>
      <c r="R80" s="129"/>
    </row>
    <row r="81" spans="3:18" x14ac:dyDescent="0.25">
      <c r="C81" s="134"/>
      <c r="D81" s="135"/>
      <c r="E81" s="129"/>
      <c r="F81" s="134"/>
      <c r="G81" s="135"/>
      <c r="H81" s="135"/>
      <c r="I81" s="135"/>
      <c r="J81" s="135"/>
      <c r="K81" s="135"/>
      <c r="L81" s="135"/>
      <c r="M81" s="129"/>
      <c r="N81" s="134"/>
      <c r="O81" s="135"/>
      <c r="P81" s="135"/>
      <c r="Q81" s="135"/>
      <c r="R81" s="129"/>
    </row>
    <row r="82" spans="3:18" x14ac:dyDescent="0.25">
      <c r="C82" s="134"/>
      <c r="D82" s="135"/>
      <c r="E82" s="129"/>
      <c r="F82" s="134"/>
      <c r="G82" s="135"/>
      <c r="H82" s="135"/>
      <c r="I82" s="135"/>
      <c r="J82" s="135"/>
      <c r="K82" s="135"/>
      <c r="L82" s="135"/>
      <c r="M82" s="129"/>
      <c r="N82" s="134"/>
      <c r="O82" s="135"/>
      <c r="P82" s="135"/>
      <c r="Q82" s="135"/>
      <c r="R82" s="129"/>
    </row>
    <row r="83" spans="3:18" x14ac:dyDescent="0.25">
      <c r="C83" s="134"/>
      <c r="D83" s="135"/>
      <c r="E83" s="129"/>
      <c r="F83" s="134"/>
      <c r="G83" s="135"/>
      <c r="H83" s="135"/>
      <c r="I83" s="135"/>
      <c r="J83" s="135"/>
      <c r="K83" s="135"/>
      <c r="L83" s="135"/>
      <c r="M83" s="129"/>
      <c r="N83" s="134"/>
      <c r="O83" s="135"/>
      <c r="P83" s="135"/>
      <c r="Q83" s="135"/>
      <c r="R83" s="129"/>
    </row>
    <row r="84" spans="3:18" x14ac:dyDescent="0.25">
      <c r="C84" s="134"/>
      <c r="D84" s="135"/>
      <c r="E84" s="129"/>
      <c r="F84" s="134"/>
      <c r="G84" s="135"/>
      <c r="H84" s="135"/>
      <c r="I84" s="135"/>
      <c r="J84" s="135"/>
      <c r="K84" s="135"/>
      <c r="L84" s="135"/>
      <c r="M84" s="129"/>
      <c r="N84" s="134"/>
      <c r="O84" s="135"/>
      <c r="P84" s="135"/>
      <c r="Q84" s="135"/>
      <c r="R84" s="129"/>
    </row>
    <row r="85" spans="3:18" x14ac:dyDescent="0.25">
      <c r="C85" s="134"/>
      <c r="D85" s="135"/>
      <c r="E85" s="129"/>
      <c r="F85" s="134"/>
      <c r="G85" s="135"/>
      <c r="H85" s="135"/>
      <c r="I85" s="135"/>
      <c r="J85" s="135"/>
      <c r="K85" s="135"/>
      <c r="L85" s="135"/>
      <c r="M85" s="129"/>
      <c r="N85" s="134"/>
      <c r="O85" s="135"/>
      <c r="P85" s="135"/>
      <c r="Q85" s="135"/>
      <c r="R85" s="129"/>
    </row>
    <row r="86" spans="3:18" x14ac:dyDescent="0.25">
      <c r="C86" s="134"/>
      <c r="D86" s="135"/>
      <c r="E86" s="129"/>
      <c r="F86" s="134"/>
      <c r="G86" s="135"/>
      <c r="H86" s="135"/>
      <c r="I86" s="135"/>
      <c r="J86" s="135"/>
      <c r="K86" s="135"/>
      <c r="L86" s="135"/>
      <c r="M86" s="129"/>
      <c r="N86" s="134"/>
      <c r="O86" s="135"/>
      <c r="P86" s="135"/>
      <c r="Q86" s="135"/>
      <c r="R86" s="129"/>
    </row>
    <row r="87" spans="3:18" x14ac:dyDescent="0.25">
      <c r="C87" s="134"/>
      <c r="D87" s="135"/>
      <c r="E87" s="129"/>
      <c r="F87" s="134"/>
      <c r="G87" s="135"/>
      <c r="H87" s="135"/>
      <c r="I87" s="135"/>
      <c r="J87" s="135"/>
      <c r="K87" s="135"/>
      <c r="L87" s="135"/>
      <c r="M87" s="129"/>
      <c r="N87" s="134"/>
      <c r="O87" s="135"/>
      <c r="P87" s="135"/>
      <c r="Q87" s="135"/>
      <c r="R87" s="129"/>
    </row>
    <row r="88" spans="3:18" x14ac:dyDescent="0.25">
      <c r="C88" s="134"/>
      <c r="D88" s="135"/>
      <c r="E88" s="129"/>
      <c r="F88" s="134"/>
      <c r="G88" s="135"/>
      <c r="H88" s="135"/>
      <c r="I88" s="135"/>
      <c r="J88" s="135"/>
      <c r="K88" s="135"/>
      <c r="L88" s="135"/>
      <c r="M88" s="129"/>
      <c r="N88" s="134"/>
      <c r="O88" s="135"/>
      <c r="P88" s="135"/>
      <c r="Q88" s="135"/>
      <c r="R88" s="129"/>
    </row>
    <row r="89" spans="3:18" x14ac:dyDescent="0.25">
      <c r="C89" s="134"/>
      <c r="D89" s="135"/>
      <c r="E89" s="129"/>
      <c r="F89" s="134"/>
      <c r="G89" s="135"/>
      <c r="H89" s="135"/>
      <c r="I89" s="135"/>
      <c r="J89" s="135"/>
      <c r="K89" s="135"/>
      <c r="L89" s="135"/>
      <c r="M89" s="129"/>
      <c r="N89" s="134"/>
      <c r="O89" s="135"/>
      <c r="P89" s="135"/>
      <c r="Q89" s="135"/>
      <c r="R89" s="129"/>
    </row>
    <row r="90" spans="3:18" x14ac:dyDescent="0.25">
      <c r="C90" s="134"/>
      <c r="D90" s="135"/>
      <c r="E90" s="129"/>
      <c r="F90" s="134"/>
      <c r="G90" s="135"/>
      <c r="H90" s="135"/>
      <c r="I90" s="135"/>
      <c r="J90" s="135"/>
      <c r="K90" s="135"/>
      <c r="L90" s="135"/>
      <c r="M90" s="129"/>
      <c r="N90" s="134"/>
      <c r="O90" s="135"/>
      <c r="P90" s="135"/>
      <c r="Q90" s="135"/>
      <c r="R90" s="129"/>
    </row>
    <row r="91" spans="3:18" x14ac:dyDescent="0.25">
      <c r="C91" s="134"/>
      <c r="D91" s="135"/>
      <c r="E91" s="129"/>
      <c r="F91" s="134"/>
      <c r="G91" s="135"/>
      <c r="H91" s="135"/>
      <c r="I91" s="135"/>
      <c r="J91" s="135"/>
      <c r="K91" s="135"/>
      <c r="L91" s="135"/>
      <c r="M91" s="129"/>
      <c r="N91" s="134"/>
      <c r="O91" s="135"/>
      <c r="P91" s="135"/>
      <c r="Q91" s="135"/>
      <c r="R91" s="129"/>
    </row>
    <row r="92" spans="3:18" x14ac:dyDescent="0.25">
      <c r="C92" s="134"/>
      <c r="D92" s="135"/>
      <c r="E92" s="129"/>
      <c r="F92" s="134"/>
      <c r="G92" s="135"/>
      <c r="H92" s="135"/>
      <c r="I92" s="135"/>
      <c r="J92" s="135"/>
      <c r="K92" s="135"/>
      <c r="L92" s="135"/>
      <c r="M92" s="129"/>
      <c r="N92" s="134"/>
      <c r="O92" s="135"/>
      <c r="P92" s="135"/>
      <c r="Q92" s="135"/>
      <c r="R92" s="129"/>
    </row>
    <row r="93" spans="3:18" x14ac:dyDescent="0.25">
      <c r="C93" s="134"/>
      <c r="D93" s="135"/>
      <c r="E93" s="129"/>
      <c r="F93" s="134"/>
      <c r="G93" s="135"/>
      <c r="H93" s="135"/>
      <c r="I93" s="135"/>
      <c r="J93" s="135"/>
      <c r="K93" s="135"/>
      <c r="L93" s="135"/>
      <c r="M93" s="129"/>
      <c r="N93" s="134"/>
      <c r="O93" s="135"/>
      <c r="P93" s="135"/>
      <c r="Q93" s="135"/>
      <c r="R93" s="129"/>
    </row>
    <row r="94" spans="3:18" x14ac:dyDescent="0.25">
      <c r="C94" s="134"/>
      <c r="D94" s="135"/>
      <c r="E94" s="129"/>
      <c r="F94" s="134"/>
      <c r="G94" s="135"/>
      <c r="H94" s="135"/>
      <c r="I94" s="135"/>
      <c r="J94" s="135"/>
      <c r="K94" s="135"/>
      <c r="L94" s="135"/>
      <c r="M94" s="129"/>
      <c r="N94" s="134"/>
      <c r="O94" s="135"/>
      <c r="P94" s="135"/>
      <c r="Q94" s="135"/>
      <c r="R94" s="129"/>
    </row>
  </sheetData>
  <mergeCells count="3">
    <mergeCell ref="C7:E7"/>
    <mergeCell ref="N7:R7"/>
    <mergeCell ref="F7:M7"/>
  </mergeCells>
  <conditionalFormatting sqref="W9:AA76 S10:U76">
    <cfRule type="cellIs" dxfId="14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4"/>
  <sheetViews>
    <sheetView showGridLines="0" view="pageBreakPreview" zoomScale="80" zoomScaleNormal="70" zoomScaleSheetLayoutView="8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.85546875" customWidth="1"/>
    <col min="2" max="2" width="9.7109375" style="110" customWidth="1"/>
    <col min="3" max="3" width="9.42578125" style="110" customWidth="1"/>
    <col min="4" max="4" width="9.42578125" style="113" customWidth="1"/>
    <col min="5" max="5" width="10.28515625" style="114" bestFit="1" customWidth="1"/>
    <col min="6" max="6" width="10.28515625" style="110" bestFit="1" customWidth="1"/>
    <col min="7" max="7" width="10.28515625" style="113" customWidth="1"/>
    <col min="8" max="8" width="9.42578125" style="113" customWidth="1"/>
    <col min="9" max="9" width="10.28515625" style="113" bestFit="1" customWidth="1"/>
    <col min="10" max="12" width="9.42578125" style="113" customWidth="1"/>
    <col min="13" max="13" width="9.42578125" style="114" customWidth="1"/>
    <col min="14" max="14" width="11" style="110" customWidth="1"/>
    <col min="15" max="16" width="10.28515625" style="113" bestFit="1" customWidth="1"/>
    <col min="17" max="17" width="10.140625" style="113" customWidth="1"/>
    <col min="18" max="18" width="10.5703125" style="114" customWidth="1"/>
    <col min="23" max="27" width="11.28515625" bestFit="1" customWidth="1"/>
  </cols>
  <sheetData>
    <row r="1" spans="1:32" ht="21" x14ac:dyDescent="0.35">
      <c r="A1" s="8" t="s">
        <v>143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32" ht="18.75" x14ac:dyDescent="0.3">
      <c r="A2" s="4" t="s">
        <v>47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W2" s="3"/>
      <c r="X2" s="3"/>
      <c r="Y2" s="3"/>
      <c r="Z2" s="3"/>
      <c r="AA2" s="3"/>
    </row>
    <row r="3" spans="1:32" ht="15.75" customHeight="1" x14ac:dyDescent="0.25">
      <c r="A3" s="107" t="s">
        <v>31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W3" s="1"/>
      <c r="AC3" s="1"/>
    </row>
    <row r="4" spans="1:32" ht="15.75" customHeight="1" x14ac:dyDescent="0.25">
      <c r="A4" s="107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32" ht="15.75" x14ac:dyDescent="0.25">
      <c r="A5" s="5" t="s">
        <v>12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W5" s="3"/>
      <c r="X5" s="3"/>
      <c r="Y5" s="3"/>
      <c r="Z5" s="3"/>
      <c r="AA5" s="3"/>
    </row>
    <row r="6" spans="1:32" x14ac:dyDescent="0.25">
      <c r="A6" s="1" t="s">
        <v>30</v>
      </c>
      <c r="B6"/>
      <c r="C6" s="1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W6" s="6"/>
      <c r="X6" s="6"/>
      <c r="Y6" s="6"/>
      <c r="Z6" s="6"/>
      <c r="AA6" s="6"/>
      <c r="AC6" s="2"/>
      <c r="AD6" s="2"/>
      <c r="AE6" s="2"/>
      <c r="AF6" s="2"/>
    </row>
    <row r="7" spans="1:32" x14ac:dyDescent="0.25">
      <c r="B7"/>
      <c r="C7" s="174" t="s">
        <v>8</v>
      </c>
      <c r="D7" s="175"/>
      <c r="E7" s="176"/>
      <c r="F7" s="174" t="s">
        <v>9</v>
      </c>
      <c r="G7" s="175"/>
      <c r="H7" s="175"/>
      <c r="I7" s="175"/>
      <c r="J7" s="175"/>
      <c r="K7" s="175"/>
      <c r="L7" s="175"/>
      <c r="M7" s="176"/>
      <c r="N7" s="174" t="s">
        <v>10</v>
      </c>
      <c r="O7" s="175"/>
      <c r="P7" s="175"/>
      <c r="Q7" s="175"/>
      <c r="R7" s="176"/>
      <c r="S7" s="6"/>
      <c r="T7" s="6"/>
      <c r="U7" s="6"/>
      <c r="W7" s="6"/>
      <c r="X7" s="6"/>
      <c r="Y7" s="6"/>
      <c r="Z7" s="6"/>
      <c r="AA7" s="6"/>
      <c r="AC7" s="2"/>
      <c r="AD7" s="2"/>
      <c r="AE7" s="2"/>
      <c r="AF7" s="2"/>
    </row>
    <row r="8" spans="1:32" x14ac:dyDescent="0.25">
      <c r="B8" s="137" t="s">
        <v>25</v>
      </c>
      <c r="C8" s="138" t="s">
        <v>48</v>
      </c>
      <c r="D8" s="139" t="s">
        <v>49</v>
      </c>
      <c r="E8" s="140" t="s">
        <v>50</v>
      </c>
      <c r="F8" s="138" t="s">
        <v>51</v>
      </c>
      <c r="G8" s="139" t="s">
        <v>52</v>
      </c>
      <c r="H8" s="139" t="s">
        <v>53</v>
      </c>
      <c r="I8" s="139" t="s">
        <v>54</v>
      </c>
      <c r="J8" s="139" t="s">
        <v>55</v>
      </c>
      <c r="K8" s="139" t="s">
        <v>56</v>
      </c>
      <c r="L8" s="139" t="s">
        <v>57</v>
      </c>
      <c r="M8" s="140" t="s">
        <v>58</v>
      </c>
      <c r="N8" s="138" t="s">
        <v>59</v>
      </c>
      <c r="O8" s="139" t="s">
        <v>60</v>
      </c>
      <c r="P8" s="139" t="s">
        <v>57</v>
      </c>
      <c r="Q8" s="139" t="s">
        <v>58</v>
      </c>
      <c r="R8" s="140" t="s">
        <v>61</v>
      </c>
    </row>
    <row r="9" spans="1:32" x14ac:dyDescent="0.25">
      <c r="B9" s="112">
        <v>18</v>
      </c>
      <c r="C9" s="126">
        <v>13638.62</v>
      </c>
      <c r="D9" s="127">
        <v>14935.21</v>
      </c>
      <c r="E9" s="128">
        <v>15799.6</v>
      </c>
      <c r="F9" s="126">
        <v>16197.5</v>
      </c>
      <c r="G9" s="127">
        <v>16298.77</v>
      </c>
      <c r="H9" s="127">
        <v>19647.759999999998</v>
      </c>
      <c r="I9" s="127">
        <v>20510.330000000002</v>
      </c>
      <c r="J9" s="127">
        <v>21372.89</v>
      </c>
      <c r="K9" s="127">
        <v>22676.74</v>
      </c>
      <c r="L9" s="127">
        <v>28552</v>
      </c>
      <c r="M9" s="129">
        <v>31818</v>
      </c>
      <c r="N9" s="126">
        <v>52605.51</v>
      </c>
      <c r="O9" s="127">
        <v>58353.11</v>
      </c>
      <c r="P9" s="127">
        <v>95178.97</v>
      </c>
      <c r="Q9" s="127">
        <v>108585.26</v>
      </c>
      <c r="R9" s="128">
        <v>119993.91</v>
      </c>
      <c r="W9" s="6"/>
      <c r="X9" s="6"/>
      <c r="Y9" s="6"/>
      <c r="Z9" s="6"/>
      <c r="AA9" s="6"/>
      <c r="AC9" s="2"/>
      <c r="AD9" s="2"/>
      <c r="AE9" s="2"/>
      <c r="AF9" s="2"/>
    </row>
    <row r="10" spans="1:32" x14ac:dyDescent="0.25">
      <c r="B10" s="112">
        <v>19</v>
      </c>
      <c r="C10" s="126">
        <v>13638.62</v>
      </c>
      <c r="D10" s="127">
        <v>14935.21</v>
      </c>
      <c r="E10" s="128">
        <v>15799.6</v>
      </c>
      <c r="F10" s="126">
        <v>16197.5</v>
      </c>
      <c r="G10" s="127">
        <v>16298.77</v>
      </c>
      <c r="H10" s="127">
        <v>19647.759999999998</v>
      </c>
      <c r="I10" s="127">
        <v>20510.330000000002</v>
      </c>
      <c r="J10" s="127">
        <v>21372.89</v>
      </c>
      <c r="K10" s="127">
        <v>22676.74</v>
      </c>
      <c r="L10" s="127">
        <v>29114</v>
      </c>
      <c r="M10" s="129">
        <v>32445</v>
      </c>
      <c r="N10" s="126">
        <v>53025.02</v>
      </c>
      <c r="O10" s="127">
        <v>58817.77</v>
      </c>
      <c r="P10" s="127">
        <v>95974.37</v>
      </c>
      <c r="Q10" s="127">
        <v>109503.03</v>
      </c>
      <c r="R10" s="128">
        <v>121009.56</v>
      </c>
      <c r="S10" s="6"/>
      <c r="T10" s="6"/>
      <c r="U10" s="6"/>
      <c r="V10" s="6"/>
      <c r="W10" s="6"/>
      <c r="X10" s="6"/>
      <c r="Y10" s="6"/>
      <c r="Z10" s="6"/>
      <c r="AA10" s="6"/>
      <c r="AC10" s="2"/>
      <c r="AD10" s="2"/>
      <c r="AE10" s="2"/>
      <c r="AF10" s="2"/>
    </row>
    <row r="11" spans="1:32" x14ac:dyDescent="0.25">
      <c r="B11" s="112">
        <v>20</v>
      </c>
      <c r="C11" s="126">
        <v>13645.53</v>
      </c>
      <c r="D11" s="127">
        <v>14943.39</v>
      </c>
      <c r="E11" s="128">
        <v>15808.64</v>
      </c>
      <c r="F11" s="126">
        <v>16197.5</v>
      </c>
      <c r="G11" s="127">
        <v>16307.05</v>
      </c>
      <c r="H11" s="127">
        <v>19648.259999999998</v>
      </c>
      <c r="I11" s="127">
        <v>20510.95</v>
      </c>
      <c r="J11" s="127">
        <v>21373.64</v>
      </c>
      <c r="K11" s="127">
        <v>22677.54</v>
      </c>
      <c r="L11" s="127">
        <v>29555</v>
      </c>
      <c r="M11" s="129">
        <v>32936</v>
      </c>
      <c r="N11" s="126">
        <v>53448.77</v>
      </c>
      <c r="O11" s="127">
        <v>59287.13</v>
      </c>
      <c r="P11" s="127">
        <v>96777.8</v>
      </c>
      <c r="Q11" s="127">
        <v>110430.07</v>
      </c>
      <c r="R11" s="128">
        <v>122035.48</v>
      </c>
      <c r="S11" s="6"/>
      <c r="T11" s="6"/>
      <c r="U11" s="6"/>
      <c r="W11" s="6"/>
      <c r="X11" s="6"/>
      <c r="Y11" s="6"/>
      <c r="Z11" s="6"/>
      <c r="AA11" s="6"/>
      <c r="AC11" s="2"/>
      <c r="AD11" s="2"/>
      <c r="AE11" s="2"/>
      <c r="AF11" s="2"/>
    </row>
    <row r="12" spans="1:32" x14ac:dyDescent="0.25">
      <c r="B12" s="112">
        <v>21</v>
      </c>
      <c r="C12" s="126">
        <v>13773.76</v>
      </c>
      <c r="D12" s="127">
        <v>15084.45</v>
      </c>
      <c r="E12" s="128">
        <v>15958.24</v>
      </c>
      <c r="F12" s="126">
        <v>16360.5</v>
      </c>
      <c r="G12" s="127">
        <v>16460.310000000001</v>
      </c>
      <c r="H12" s="127">
        <v>19848.29</v>
      </c>
      <c r="I12" s="127">
        <v>20720.240000000002</v>
      </c>
      <c r="J12" s="127">
        <v>21592.19</v>
      </c>
      <c r="K12" s="127">
        <v>22909.42</v>
      </c>
      <c r="L12" s="127">
        <v>29884</v>
      </c>
      <c r="M12" s="129">
        <v>33302</v>
      </c>
      <c r="N12" s="126">
        <v>53876.800000000003</v>
      </c>
      <c r="O12" s="127">
        <v>59761.23</v>
      </c>
      <c r="P12" s="127">
        <v>97589.34</v>
      </c>
      <c r="Q12" s="127">
        <v>111366.47</v>
      </c>
      <c r="R12" s="128">
        <v>123071.76</v>
      </c>
      <c r="S12" s="6"/>
      <c r="T12" s="6"/>
      <c r="U12" s="6"/>
      <c r="W12" s="6"/>
      <c r="X12" s="6"/>
      <c r="Y12" s="6"/>
      <c r="Z12" s="6"/>
      <c r="AA12" s="6"/>
      <c r="AC12" s="2"/>
      <c r="AD12" s="2"/>
      <c r="AE12" s="2"/>
      <c r="AF12" s="2"/>
    </row>
    <row r="13" spans="1:32" x14ac:dyDescent="0.25">
      <c r="B13" s="112">
        <v>22</v>
      </c>
      <c r="C13" s="126">
        <v>13907.09</v>
      </c>
      <c r="D13" s="127">
        <v>15232.29</v>
      </c>
      <c r="E13" s="128">
        <v>16115.75</v>
      </c>
      <c r="F13" s="126">
        <v>16522.5</v>
      </c>
      <c r="G13" s="127">
        <v>16618.27</v>
      </c>
      <c r="H13" s="127">
        <v>20048.88</v>
      </c>
      <c r="I13" s="127">
        <v>20930.48</v>
      </c>
      <c r="J13" s="127">
        <v>21812.07</v>
      </c>
      <c r="K13" s="127">
        <v>23142.720000000001</v>
      </c>
      <c r="L13" s="127">
        <v>30006</v>
      </c>
      <c r="M13" s="129">
        <v>33438</v>
      </c>
      <c r="N13" s="126">
        <v>54491.38</v>
      </c>
      <c r="O13" s="127">
        <v>60425.69</v>
      </c>
      <c r="P13" s="127">
        <v>97991.03</v>
      </c>
      <c r="Q13" s="127">
        <v>114270.08</v>
      </c>
      <c r="R13" s="128">
        <v>123956.64</v>
      </c>
      <c r="S13" s="6"/>
      <c r="T13" s="6"/>
      <c r="U13" s="6"/>
      <c r="W13" s="6"/>
      <c r="X13" s="6"/>
      <c r="Y13" s="6"/>
      <c r="Z13" s="6"/>
      <c r="AA13" s="6"/>
      <c r="AC13" s="2"/>
      <c r="AD13" s="2"/>
      <c r="AE13" s="2"/>
      <c r="AF13" s="2"/>
    </row>
    <row r="14" spans="1:32" x14ac:dyDescent="0.25">
      <c r="B14" s="112">
        <v>23</v>
      </c>
      <c r="C14" s="126">
        <v>14041.33</v>
      </c>
      <c r="D14" s="127">
        <v>15381.58</v>
      </c>
      <c r="E14" s="128">
        <v>16275.08</v>
      </c>
      <c r="F14" s="126">
        <v>16686.5</v>
      </c>
      <c r="G14" s="127">
        <v>16807.77</v>
      </c>
      <c r="H14" s="127">
        <v>20252.939999999999</v>
      </c>
      <c r="I14" s="127">
        <v>21144.55</v>
      </c>
      <c r="J14" s="127">
        <v>22036.16</v>
      </c>
      <c r="K14" s="127">
        <v>23380.48</v>
      </c>
      <c r="L14" s="127">
        <v>30134</v>
      </c>
      <c r="M14" s="129">
        <v>33582</v>
      </c>
      <c r="N14" s="126">
        <v>55118.239999999998</v>
      </c>
      <c r="O14" s="127">
        <v>61103.45</v>
      </c>
      <c r="P14" s="127">
        <v>98358.49</v>
      </c>
      <c r="Q14" s="127">
        <v>114354.94</v>
      </c>
      <c r="R14" s="128">
        <v>125547.45</v>
      </c>
      <c r="S14" s="6"/>
      <c r="T14" s="6"/>
      <c r="U14" s="6"/>
      <c r="W14" s="6"/>
      <c r="X14" s="6"/>
      <c r="Y14" s="6"/>
      <c r="Z14" s="6"/>
      <c r="AA14" s="6"/>
      <c r="AC14" s="2"/>
      <c r="AD14" s="2"/>
      <c r="AE14" s="2"/>
      <c r="AF14" s="2"/>
    </row>
    <row r="15" spans="1:32" x14ac:dyDescent="0.25">
      <c r="B15" s="112">
        <v>24</v>
      </c>
      <c r="C15" s="126">
        <v>14173.05</v>
      </c>
      <c r="D15" s="127">
        <v>15528.61</v>
      </c>
      <c r="E15" s="128">
        <v>16432.32</v>
      </c>
      <c r="F15" s="126">
        <v>16848.5</v>
      </c>
      <c r="G15" s="127">
        <v>17009.240000000002</v>
      </c>
      <c r="H15" s="127">
        <v>20455.7</v>
      </c>
      <c r="I15" s="127">
        <v>21357.5</v>
      </c>
      <c r="J15" s="127">
        <v>22259.3</v>
      </c>
      <c r="K15" s="127">
        <v>23617.23</v>
      </c>
      <c r="L15" s="127">
        <v>30243</v>
      </c>
      <c r="M15" s="129">
        <v>33703</v>
      </c>
      <c r="N15" s="126">
        <v>55757.64</v>
      </c>
      <c r="O15" s="127">
        <v>61794.76</v>
      </c>
      <c r="P15" s="127">
        <v>98667.29</v>
      </c>
      <c r="Q15" s="127">
        <v>114439.81</v>
      </c>
      <c r="R15" s="128">
        <v>127169.89</v>
      </c>
      <c r="S15" s="6"/>
      <c r="T15" s="6"/>
      <c r="U15" s="6"/>
      <c r="W15" s="6"/>
      <c r="X15" s="6"/>
      <c r="Y15" s="6"/>
      <c r="Z15" s="6"/>
      <c r="AA15" s="6"/>
      <c r="AC15" s="2"/>
      <c r="AD15" s="2"/>
      <c r="AE15" s="2"/>
      <c r="AF15" s="2"/>
    </row>
    <row r="16" spans="1:32" x14ac:dyDescent="0.25">
      <c r="B16" s="112">
        <v>25</v>
      </c>
      <c r="C16" s="126">
        <v>14303.16</v>
      </c>
      <c r="D16" s="127">
        <v>15674.83</v>
      </c>
      <c r="E16" s="128">
        <v>16589.29</v>
      </c>
      <c r="F16" s="126">
        <v>17010.5</v>
      </c>
      <c r="G16" s="127">
        <v>17217.32</v>
      </c>
      <c r="H16" s="127">
        <v>20660.580000000002</v>
      </c>
      <c r="I16" s="127">
        <v>21573.1</v>
      </c>
      <c r="J16" s="127">
        <v>22485.62</v>
      </c>
      <c r="K16" s="127">
        <v>23857.360000000001</v>
      </c>
      <c r="L16" s="127">
        <v>30382</v>
      </c>
      <c r="M16" s="129">
        <v>33858</v>
      </c>
      <c r="N16" s="126">
        <v>56409.83</v>
      </c>
      <c r="O16" s="127">
        <v>62499.9</v>
      </c>
      <c r="P16" s="127">
        <v>98960.960000000006</v>
      </c>
      <c r="Q16" s="127">
        <v>114598.7</v>
      </c>
      <c r="R16" s="128">
        <v>128806.6</v>
      </c>
      <c r="S16" s="6"/>
      <c r="T16" s="6"/>
      <c r="U16" s="6"/>
      <c r="W16" s="6"/>
      <c r="X16" s="6"/>
      <c r="Y16" s="6"/>
      <c r="Z16" s="6"/>
      <c r="AA16" s="6"/>
      <c r="AC16" s="2"/>
      <c r="AD16" s="2"/>
      <c r="AE16" s="2"/>
      <c r="AF16" s="2"/>
    </row>
    <row r="17" spans="2:32" x14ac:dyDescent="0.25">
      <c r="B17" s="112">
        <v>26</v>
      </c>
      <c r="C17" s="126">
        <v>14431.44</v>
      </c>
      <c r="D17" s="127">
        <v>15821.15</v>
      </c>
      <c r="E17" s="128">
        <v>16747.62</v>
      </c>
      <c r="F17" s="126">
        <v>17174.5</v>
      </c>
      <c r="G17" s="127">
        <v>17411.599999999999</v>
      </c>
      <c r="H17" s="127">
        <v>20872.560000000001</v>
      </c>
      <c r="I17" s="127">
        <v>21797.08</v>
      </c>
      <c r="J17" s="127">
        <v>22721.59</v>
      </c>
      <c r="K17" s="127">
        <v>24107.73</v>
      </c>
      <c r="L17" s="127">
        <v>31109</v>
      </c>
      <c r="M17" s="129">
        <v>34668</v>
      </c>
      <c r="N17" s="126">
        <v>57075.07</v>
      </c>
      <c r="O17" s="127">
        <v>63219.14</v>
      </c>
      <c r="P17" s="127">
        <v>99242.26</v>
      </c>
      <c r="Q17" s="127">
        <v>114747.96</v>
      </c>
      <c r="R17" s="128">
        <v>130478.13</v>
      </c>
      <c r="S17" s="6"/>
      <c r="T17" s="6"/>
      <c r="U17" s="6"/>
      <c r="W17" s="6"/>
      <c r="X17" s="6"/>
      <c r="Y17" s="6"/>
      <c r="Z17" s="6"/>
      <c r="AA17" s="6"/>
      <c r="AC17" s="2"/>
      <c r="AD17" s="2"/>
      <c r="AE17" s="2"/>
      <c r="AF17" s="2"/>
    </row>
    <row r="18" spans="2:32" x14ac:dyDescent="0.25">
      <c r="B18" s="112">
        <v>27</v>
      </c>
      <c r="C18" s="126">
        <v>14556.6</v>
      </c>
      <c r="D18" s="127">
        <v>15964.9</v>
      </c>
      <c r="E18" s="128">
        <v>16903.77</v>
      </c>
      <c r="F18" s="126">
        <v>17336.5</v>
      </c>
      <c r="G18" s="127">
        <v>17621.95</v>
      </c>
      <c r="H18" s="127">
        <v>21084.04</v>
      </c>
      <c r="I18" s="127">
        <v>22020.92</v>
      </c>
      <c r="J18" s="127">
        <v>22957.81</v>
      </c>
      <c r="K18" s="127">
        <v>24358.35</v>
      </c>
      <c r="L18" s="127">
        <v>31376</v>
      </c>
      <c r="M18" s="129">
        <v>34966</v>
      </c>
      <c r="N18" s="126">
        <v>57753.599999999999</v>
      </c>
      <c r="O18" s="127">
        <v>63952.77</v>
      </c>
      <c r="P18" s="127">
        <v>99590.93</v>
      </c>
      <c r="Q18" s="127">
        <v>114931.6</v>
      </c>
      <c r="R18" s="128">
        <v>132174.26</v>
      </c>
      <c r="S18" s="6"/>
      <c r="T18" s="6"/>
      <c r="U18" s="6"/>
      <c r="W18" s="6"/>
      <c r="X18" s="6"/>
      <c r="Y18" s="6"/>
      <c r="Z18" s="6"/>
      <c r="AA18" s="6"/>
      <c r="AC18" s="2"/>
      <c r="AD18" s="2"/>
      <c r="AE18" s="2"/>
      <c r="AF18" s="2"/>
    </row>
    <row r="19" spans="2:32" x14ac:dyDescent="0.25">
      <c r="B19" s="112">
        <v>28</v>
      </c>
      <c r="C19" s="126">
        <v>14680.37</v>
      </c>
      <c r="D19" s="127">
        <v>16107.96</v>
      </c>
      <c r="E19" s="128">
        <v>17059.68</v>
      </c>
      <c r="F19" s="126">
        <v>17498.5</v>
      </c>
      <c r="G19" s="127">
        <v>17862.349999999999</v>
      </c>
      <c r="H19" s="127">
        <v>21297.360000000001</v>
      </c>
      <c r="I19" s="127">
        <v>22247.08</v>
      </c>
      <c r="J19" s="127">
        <v>23196.799999999999</v>
      </c>
      <c r="K19" s="127">
        <v>24611.919999999998</v>
      </c>
      <c r="L19" s="127">
        <v>31634</v>
      </c>
      <c r="M19" s="129">
        <v>35253</v>
      </c>
      <c r="N19" s="126">
        <v>58445.71</v>
      </c>
      <c r="O19" s="127">
        <v>64701.06</v>
      </c>
      <c r="P19" s="127">
        <v>99961.61</v>
      </c>
      <c r="Q19" s="127">
        <v>115138.62</v>
      </c>
      <c r="R19" s="128">
        <v>133898.13</v>
      </c>
      <c r="S19" s="6"/>
      <c r="T19" s="6"/>
      <c r="U19" s="6"/>
      <c r="W19" s="6"/>
      <c r="X19" s="6"/>
      <c r="Y19" s="6"/>
      <c r="Z19" s="6"/>
      <c r="AA19" s="6"/>
      <c r="AC19" s="2"/>
      <c r="AD19" s="2"/>
      <c r="AE19" s="2"/>
      <c r="AF19" s="2"/>
    </row>
    <row r="20" spans="2:32" x14ac:dyDescent="0.25">
      <c r="B20" s="112">
        <v>29</v>
      </c>
      <c r="C20" s="126">
        <v>14802.95</v>
      </c>
      <c r="D20" s="127">
        <v>16250.92</v>
      </c>
      <c r="E20" s="128">
        <v>17216.240000000002</v>
      </c>
      <c r="F20" s="126">
        <v>17661.5</v>
      </c>
      <c r="G20" s="127">
        <v>18127.09</v>
      </c>
      <c r="H20" s="127">
        <v>21514.6</v>
      </c>
      <c r="I20" s="127">
        <v>22477.88</v>
      </c>
      <c r="J20" s="127">
        <v>23441.15</v>
      </c>
      <c r="K20" s="127">
        <v>24871.18</v>
      </c>
      <c r="L20" s="127">
        <v>31901</v>
      </c>
      <c r="M20" s="129">
        <v>35550</v>
      </c>
      <c r="N20" s="126">
        <v>59151.66</v>
      </c>
      <c r="O20" s="127">
        <v>65464.33</v>
      </c>
      <c r="P20" s="127">
        <v>100362.53</v>
      </c>
      <c r="Q20" s="127">
        <v>117884.13</v>
      </c>
      <c r="R20" s="128">
        <v>136798.82999999999</v>
      </c>
      <c r="S20" s="6"/>
      <c r="T20" s="6"/>
      <c r="U20" s="6"/>
      <c r="W20" s="6"/>
      <c r="X20" s="6"/>
      <c r="Y20" s="6"/>
      <c r="Z20" s="6"/>
      <c r="AA20" s="6"/>
      <c r="AC20" s="2"/>
      <c r="AD20" s="2"/>
      <c r="AE20" s="2"/>
      <c r="AF20" s="2"/>
    </row>
    <row r="21" spans="2:32" x14ac:dyDescent="0.25">
      <c r="B21" s="112">
        <v>30</v>
      </c>
      <c r="C21" s="126">
        <v>14923.93</v>
      </c>
      <c r="D21" s="127">
        <v>16393.59</v>
      </c>
      <c r="E21" s="128">
        <v>17373.36</v>
      </c>
      <c r="F21" s="126">
        <v>17825.5</v>
      </c>
      <c r="G21" s="127">
        <v>18420.150000000001</v>
      </c>
      <c r="H21" s="127">
        <v>21736.29</v>
      </c>
      <c r="I21" s="127">
        <v>22713.99</v>
      </c>
      <c r="J21" s="127">
        <v>23691.69</v>
      </c>
      <c r="K21" s="127">
        <v>25137</v>
      </c>
      <c r="L21" s="127">
        <v>32159</v>
      </c>
      <c r="M21" s="129">
        <v>35838</v>
      </c>
      <c r="N21" s="126">
        <v>59871.73</v>
      </c>
      <c r="O21" s="127">
        <v>66242.86</v>
      </c>
      <c r="P21" s="127">
        <v>100808.83</v>
      </c>
      <c r="Q21" s="127">
        <v>118180.52</v>
      </c>
      <c r="R21" s="128">
        <v>138583.91</v>
      </c>
      <c r="S21" s="6"/>
      <c r="T21" s="6"/>
      <c r="U21" s="6"/>
      <c r="W21" s="6"/>
      <c r="X21" s="6"/>
      <c r="Y21" s="6"/>
      <c r="Z21" s="6"/>
      <c r="AA21" s="6"/>
      <c r="AC21" s="2"/>
      <c r="AD21" s="2"/>
      <c r="AE21" s="2"/>
      <c r="AF21" s="2"/>
    </row>
    <row r="22" spans="2:32" x14ac:dyDescent="0.25">
      <c r="B22" s="112">
        <v>31</v>
      </c>
      <c r="C22" s="126">
        <v>15040.62</v>
      </c>
      <c r="D22" s="127">
        <v>16533.099999999999</v>
      </c>
      <c r="E22" s="128">
        <v>17528.09</v>
      </c>
      <c r="F22" s="126">
        <v>17987.5</v>
      </c>
      <c r="G22" s="127">
        <v>18739.900000000001</v>
      </c>
      <c r="H22" s="127">
        <v>21959.040000000001</v>
      </c>
      <c r="I22" s="127">
        <v>22951.93</v>
      </c>
      <c r="J22" s="127">
        <v>23944.81</v>
      </c>
      <c r="K22" s="127">
        <v>25405.56</v>
      </c>
      <c r="L22" s="127">
        <v>32645</v>
      </c>
      <c r="M22" s="129">
        <v>36380</v>
      </c>
      <c r="N22" s="126">
        <v>60606.21</v>
      </c>
      <c r="O22" s="127">
        <v>67036.960000000006</v>
      </c>
      <c r="P22" s="127">
        <v>101325.25</v>
      </c>
      <c r="Q22" s="127">
        <v>118714.79</v>
      </c>
      <c r="R22" s="128">
        <v>140340.66</v>
      </c>
      <c r="S22" s="6"/>
      <c r="T22" s="6"/>
      <c r="U22" s="6"/>
      <c r="W22" s="6"/>
      <c r="X22" s="6"/>
      <c r="Y22" s="6"/>
      <c r="Z22" s="6"/>
      <c r="AA22" s="6"/>
      <c r="AC22" s="2"/>
      <c r="AD22" s="2"/>
      <c r="AE22" s="2"/>
      <c r="AF22" s="2"/>
    </row>
    <row r="23" spans="2:32" x14ac:dyDescent="0.25">
      <c r="B23" s="112">
        <v>32</v>
      </c>
      <c r="C23" s="126">
        <v>15153.83</v>
      </c>
      <c r="D23" s="127">
        <v>16670.88</v>
      </c>
      <c r="E23" s="128">
        <v>17682.240000000002</v>
      </c>
      <c r="F23" s="126">
        <v>18149.5</v>
      </c>
      <c r="G23" s="127">
        <v>19086.46</v>
      </c>
      <c r="H23" s="127">
        <v>22186.42</v>
      </c>
      <c r="I23" s="127">
        <v>23195.65</v>
      </c>
      <c r="J23" s="127">
        <v>24204.880000000001</v>
      </c>
      <c r="K23" s="127">
        <v>25681.5</v>
      </c>
      <c r="L23" s="127">
        <v>33149</v>
      </c>
      <c r="M23" s="129">
        <v>36941</v>
      </c>
      <c r="N23" s="126">
        <v>61355.37</v>
      </c>
      <c r="O23" s="127">
        <v>67846.94</v>
      </c>
      <c r="P23" s="127">
        <v>102259.68</v>
      </c>
      <c r="Q23" s="127">
        <v>119679.43</v>
      </c>
      <c r="R23" s="128">
        <v>142018.10999999999</v>
      </c>
      <c r="S23" s="6"/>
      <c r="T23" s="6"/>
      <c r="U23" s="6"/>
      <c r="W23" s="6"/>
      <c r="X23" s="6"/>
      <c r="Y23" s="6"/>
      <c r="Z23" s="6"/>
      <c r="AA23" s="6"/>
      <c r="AC23" s="2"/>
      <c r="AD23" s="2"/>
      <c r="AE23" s="2"/>
      <c r="AF23" s="2"/>
    </row>
    <row r="24" spans="2:32" x14ac:dyDescent="0.25">
      <c r="B24" s="112">
        <v>33</v>
      </c>
      <c r="C24" s="126">
        <v>15264.43</v>
      </c>
      <c r="D24" s="127">
        <v>16808.349999999999</v>
      </c>
      <c r="E24" s="128">
        <v>17837.63</v>
      </c>
      <c r="F24" s="126">
        <v>18313.5</v>
      </c>
      <c r="G24" s="127">
        <v>20116.36</v>
      </c>
      <c r="H24" s="127">
        <v>22421.919999999998</v>
      </c>
      <c r="I24" s="127">
        <v>23449.03</v>
      </c>
      <c r="J24" s="127">
        <v>24476.13</v>
      </c>
      <c r="K24" s="127">
        <v>25969.3</v>
      </c>
      <c r="L24" s="127">
        <v>33665</v>
      </c>
      <c r="M24" s="129">
        <v>37516</v>
      </c>
      <c r="N24" s="126">
        <v>62119.51</v>
      </c>
      <c r="O24" s="127">
        <v>68673.119999999995</v>
      </c>
      <c r="P24" s="127">
        <v>102914.98</v>
      </c>
      <c r="Q24" s="127">
        <v>121631.44</v>
      </c>
      <c r="R24" s="128">
        <v>144388.60999999999</v>
      </c>
      <c r="S24" s="6"/>
      <c r="T24" s="6"/>
      <c r="U24" s="6"/>
      <c r="W24" s="6"/>
      <c r="X24" s="6"/>
      <c r="Y24" s="6"/>
      <c r="Z24" s="6"/>
      <c r="AA24" s="6"/>
      <c r="AC24" s="2"/>
      <c r="AD24" s="2"/>
      <c r="AE24" s="2"/>
      <c r="AF24" s="2"/>
    </row>
    <row r="25" spans="2:32" x14ac:dyDescent="0.25">
      <c r="B25" s="112">
        <v>34</v>
      </c>
      <c r="C25" s="126">
        <v>15375.95</v>
      </c>
      <c r="D25" s="127">
        <v>16945.28</v>
      </c>
      <c r="E25" s="128">
        <v>17991.509999999998</v>
      </c>
      <c r="F25" s="126">
        <v>18475.5</v>
      </c>
      <c r="G25" s="127">
        <v>21156.52</v>
      </c>
      <c r="H25" s="127">
        <v>22651.54</v>
      </c>
      <c r="I25" s="127">
        <v>23695.55</v>
      </c>
      <c r="J25" s="127">
        <v>24739.56</v>
      </c>
      <c r="K25" s="127">
        <v>26248.799999999999</v>
      </c>
      <c r="L25" s="127">
        <v>34175</v>
      </c>
      <c r="M25" s="129">
        <v>38084</v>
      </c>
      <c r="N25" s="126">
        <v>62898.94</v>
      </c>
      <c r="O25" s="127">
        <v>69515.83</v>
      </c>
      <c r="P25" s="127">
        <v>104237.15</v>
      </c>
      <c r="Q25" s="127">
        <v>121830.08</v>
      </c>
      <c r="R25" s="128">
        <v>145425.13</v>
      </c>
      <c r="S25" s="6"/>
      <c r="T25" s="6"/>
      <c r="U25" s="6"/>
      <c r="W25" s="6"/>
      <c r="X25" s="6"/>
      <c r="Y25" s="6"/>
      <c r="Z25" s="6"/>
      <c r="AA25" s="6"/>
      <c r="AC25" s="2"/>
      <c r="AD25" s="2"/>
      <c r="AE25" s="2"/>
      <c r="AF25" s="2"/>
    </row>
    <row r="26" spans="2:32" x14ac:dyDescent="0.25">
      <c r="B26" s="112">
        <v>35</v>
      </c>
      <c r="C26" s="126">
        <v>15482.41</v>
      </c>
      <c r="D26" s="127">
        <v>17079.68</v>
      </c>
      <c r="E26" s="128">
        <v>18144.53</v>
      </c>
      <c r="F26" s="126">
        <v>18637.5</v>
      </c>
      <c r="G26" s="127">
        <v>21367.4</v>
      </c>
      <c r="H26" s="127">
        <v>22887.9</v>
      </c>
      <c r="I26" s="127">
        <v>23950.5</v>
      </c>
      <c r="J26" s="127">
        <v>25013.1</v>
      </c>
      <c r="K26" s="127">
        <v>26539.03</v>
      </c>
      <c r="L26" s="127">
        <v>34858</v>
      </c>
      <c r="M26" s="129">
        <v>38846</v>
      </c>
      <c r="N26" s="126">
        <v>63693.95</v>
      </c>
      <c r="O26" s="127">
        <v>70375.39</v>
      </c>
      <c r="P26" s="127">
        <v>105596.45</v>
      </c>
      <c r="Q26" s="127">
        <v>124541.1</v>
      </c>
      <c r="R26" s="128">
        <v>147678.38</v>
      </c>
      <c r="S26" s="6"/>
      <c r="T26" s="6"/>
      <c r="U26" s="6"/>
      <c r="W26" s="6"/>
      <c r="X26" s="6"/>
      <c r="Y26" s="6"/>
      <c r="Z26" s="6"/>
      <c r="AA26" s="6"/>
      <c r="AC26" s="2"/>
      <c r="AD26" s="2"/>
      <c r="AE26" s="2"/>
      <c r="AF26" s="2"/>
    </row>
    <row r="27" spans="2:32" x14ac:dyDescent="0.25">
      <c r="B27" s="112">
        <v>36</v>
      </c>
      <c r="C27" s="126">
        <v>15796.84</v>
      </c>
      <c r="D27" s="127">
        <v>17444.34</v>
      </c>
      <c r="E27" s="128">
        <v>18542.669999999998</v>
      </c>
      <c r="F27" s="126">
        <v>19051.5</v>
      </c>
      <c r="G27" s="127">
        <v>21868.400000000001</v>
      </c>
      <c r="H27" s="127">
        <v>23435.54</v>
      </c>
      <c r="I27" s="127">
        <v>24531.55</v>
      </c>
      <c r="J27" s="127">
        <v>25240.68</v>
      </c>
      <c r="K27" s="127">
        <v>27190.97</v>
      </c>
      <c r="L27" s="127">
        <v>35114</v>
      </c>
      <c r="M27" s="129">
        <v>39130</v>
      </c>
      <c r="N27" s="126">
        <v>64504.87</v>
      </c>
      <c r="O27" s="127">
        <v>71252.14</v>
      </c>
      <c r="P27" s="127">
        <v>107973.07</v>
      </c>
      <c r="Q27" s="127">
        <v>126149.24</v>
      </c>
      <c r="R27" s="128">
        <v>149345.75</v>
      </c>
      <c r="S27" s="6"/>
      <c r="T27" s="6"/>
      <c r="U27" s="6"/>
      <c r="W27" s="6"/>
      <c r="X27" s="6"/>
      <c r="Y27" s="6"/>
      <c r="Z27" s="6"/>
      <c r="AA27" s="6"/>
      <c r="AC27" s="2"/>
      <c r="AD27" s="2"/>
      <c r="AE27" s="2"/>
      <c r="AF27" s="2"/>
    </row>
    <row r="28" spans="2:32" x14ac:dyDescent="0.25">
      <c r="B28" s="112">
        <v>37</v>
      </c>
      <c r="C28" s="126">
        <v>16135.99</v>
      </c>
      <c r="D28" s="127">
        <v>17840.39</v>
      </c>
      <c r="E28" s="128">
        <v>18976.66</v>
      </c>
      <c r="F28" s="126">
        <v>19503.5</v>
      </c>
      <c r="G28" s="127">
        <v>22419.1</v>
      </c>
      <c r="H28" s="127">
        <v>24038.97</v>
      </c>
      <c r="I28" s="127">
        <v>25172.83</v>
      </c>
      <c r="J28" s="127">
        <v>25372.720000000001</v>
      </c>
      <c r="K28" s="127">
        <v>27911.54</v>
      </c>
      <c r="L28" s="127">
        <v>35504</v>
      </c>
      <c r="M28" s="129">
        <v>39566</v>
      </c>
      <c r="N28" s="126">
        <v>65332</v>
      </c>
      <c r="O28" s="127">
        <v>72146.42</v>
      </c>
      <c r="P28" s="127">
        <v>110349.69</v>
      </c>
      <c r="Q28" s="127">
        <v>128602</v>
      </c>
      <c r="R28" s="128">
        <v>151566.12</v>
      </c>
      <c r="S28" s="6"/>
      <c r="T28" s="6"/>
      <c r="U28" s="6"/>
      <c r="W28" s="6"/>
      <c r="X28" s="6"/>
      <c r="Y28" s="6"/>
      <c r="Z28" s="6"/>
      <c r="AA28" s="6"/>
      <c r="AC28" s="2"/>
      <c r="AD28" s="2"/>
      <c r="AE28" s="2"/>
      <c r="AF28" s="2"/>
    </row>
    <row r="29" spans="2:32" x14ac:dyDescent="0.25">
      <c r="B29" s="112">
        <v>38</v>
      </c>
      <c r="C29" s="126">
        <v>16505.27</v>
      </c>
      <c r="D29" s="127">
        <v>18272.55</v>
      </c>
      <c r="E29" s="128">
        <v>19450.740000000002</v>
      </c>
      <c r="F29" s="126">
        <v>19997.5</v>
      </c>
      <c r="G29" s="127">
        <v>23022.21</v>
      </c>
      <c r="H29" s="127">
        <v>24700.3</v>
      </c>
      <c r="I29" s="127">
        <v>25876</v>
      </c>
      <c r="J29" s="127">
        <v>27289</v>
      </c>
      <c r="K29" s="127">
        <v>28702</v>
      </c>
      <c r="L29" s="127">
        <v>35912</v>
      </c>
      <c r="M29" s="129">
        <v>40020</v>
      </c>
      <c r="N29" s="126">
        <v>66175.679999999993</v>
      </c>
      <c r="O29" s="127">
        <v>73058.59</v>
      </c>
      <c r="P29" s="127">
        <v>110965.98</v>
      </c>
      <c r="Q29" s="127">
        <v>129710.76</v>
      </c>
      <c r="R29" s="128">
        <v>152162.17000000001</v>
      </c>
      <c r="S29" s="6"/>
      <c r="T29" s="6"/>
      <c r="U29" s="6"/>
      <c r="W29" s="6"/>
      <c r="X29" s="6"/>
      <c r="Y29" s="6"/>
      <c r="Z29" s="6"/>
      <c r="AA29" s="6"/>
      <c r="AC29" s="2"/>
      <c r="AD29" s="2"/>
      <c r="AE29" s="2"/>
      <c r="AF29" s="2"/>
    </row>
    <row r="30" spans="2:32" x14ac:dyDescent="0.25">
      <c r="B30" s="112">
        <v>39</v>
      </c>
      <c r="C30" s="126">
        <v>17143.46</v>
      </c>
      <c r="D30" s="127">
        <v>19002.64</v>
      </c>
      <c r="E30" s="128">
        <v>20242.099999999999</v>
      </c>
      <c r="F30" s="126">
        <v>20817.75</v>
      </c>
      <c r="G30" s="127">
        <v>24001.24</v>
      </c>
      <c r="H30" s="127">
        <v>25765.09</v>
      </c>
      <c r="I30" s="127">
        <v>27001.93</v>
      </c>
      <c r="J30" s="127">
        <v>28481.7</v>
      </c>
      <c r="K30" s="127">
        <v>29961.47</v>
      </c>
      <c r="L30" s="127">
        <v>36415</v>
      </c>
      <c r="M30" s="129">
        <v>40580</v>
      </c>
      <c r="N30" s="126">
        <v>66734.37</v>
      </c>
      <c r="O30" s="127">
        <v>73550.7</v>
      </c>
      <c r="P30" s="127">
        <v>110988.43</v>
      </c>
      <c r="Q30" s="127">
        <v>130830.6</v>
      </c>
      <c r="R30" s="128">
        <v>153489.35999999999</v>
      </c>
      <c r="S30" s="6"/>
      <c r="T30" s="6"/>
      <c r="U30" s="6"/>
      <c r="W30" s="6"/>
      <c r="X30" s="6"/>
      <c r="Y30" s="6"/>
      <c r="Z30" s="6"/>
      <c r="AA30" s="6"/>
      <c r="AC30" s="2"/>
      <c r="AD30" s="2"/>
      <c r="AE30" s="2"/>
      <c r="AF30" s="2"/>
    </row>
    <row r="31" spans="2:32" x14ac:dyDescent="0.25">
      <c r="B31" s="112">
        <v>40</v>
      </c>
      <c r="C31" s="126">
        <v>17814.150000000001</v>
      </c>
      <c r="D31" s="127">
        <v>19771.150000000001</v>
      </c>
      <c r="E31" s="128">
        <v>21075.82</v>
      </c>
      <c r="F31" s="126">
        <v>21682.25</v>
      </c>
      <c r="G31" s="127">
        <v>25034.81</v>
      </c>
      <c r="H31" s="127">
        <v>26889.9</v>
      </c>
      <c r="I31" s="127">
        <v>28191.81</v>
      </c>
      <c r="J31" s="127">
        <v>29742.400000000001</v>
      </c>
      <c r="K31" s="127">
        <v>31292.99</v>
      </c>
      <c r="L31" s="127">
        <v>36913</v>
      </c>
      <c r="M31" s="129">
        <v>41259</v>
      </c>
      <c r="N31" s="126">
        <v>66920.070000000007</v>
      </c>
      <c r="O31" s="127">
        <v>73664.899999999994</v>
      </c>
      <c r="P31" s="127">
        <v>111123.52</v>
      </c>
      <c r="Q31" s="127">
        <v>131961.64000000001</v>
      </c>
      <c r="R31" s="128">
        <v>154829.81</v>
      </c>
      <c r="S31" s="6"/>
      <c r="T31" s="6"/>
      <c r="U31" s="6"/>
      <c r="W31" s="6"/>
      <c r="X31" s="6"/>
      <c r="Y31" s="6"/>
      <c r="Z31" s="6"/>
      <c r="AA31" s="6"/>
      <c r="AC31" s="2"/>
      <c r="AD31" s="2"/>
      <c r="AE31" s="2"/>
      <c r="AF31" s="2"/>
    </row>
    <row r="32" spans="2:32" x14ac:dyDescent="0.25">
      <c r="B32" s="112">
        <v>41</v>
      </c>
      <c r="C32" s="126">
        <v>19568.73</v>
      </c>
      <c r="D32" s="127">
        <v>21745.16</v>
      </c>
      <c r="E32" s="128">
        <v>23196.11</v>
      </c>
      <c r="F32" s="126">
        <v>23871.05</v>
      </c>
      <c r="G32" s="127">
        <v>27601.16</v>
      </c>
      <c r="H32" s="127">
        <v>29662.59</v>
      </c>
      <c r="I32" s="127">
        <v>31110.48</v>
      </c>
      <c r="J32" s="127">
        <v>32827.54</v>
      </c>
      <c r="K32" s="127">
        <v>34544.589999999997</v>
      </c>
      <c r="L32" s="127">
        <v>37843</v>
      </c>
      <c r="M32" s="129">
        <v>43014</v>
      </c>
      <c r="N32" s="126">
        <v>67251.86</v>
      </c>
      <c r="O32" s="127">
        <v>73819.58</v>
      </c>
      <c r="P32" s="127">
        <v>112079.97</v>
      </c>
      <c r="Q32" s="127">
        <v>133104</v>
      </c>
      <c r="R32" s="128">
        <v>156183.67000000001</v>
      </c>
      <c r="S32" s="6"/>
      <c r="T32" s="6"/>
      <c r="U32" s="6"/>
      <c r="W32" s="6"/>
      <c r="X32" s="6"/>
      <c r="Y32" s="6"/>
      <c r="Z32" s="6"/>
      <c r="AA32" s="6"/>
      <c r="AC32" s="2"/>
      <c r="AD32" s="2"/>
      <c r="AE32" s="2"/>
      <c r="AF32" s="2"/>
    </row>
    <row r="33" spans="2:32" x14ac:dyDescent="0.25">
      <c r="B33" s="112">
        <v>42</v>
      </c>
      <c r="C33" s="126">
        <v>20330.71</v>
      </c>
      <c r="D33" s="127">
        <v>22621.65</v>
      </c>
      <c r="E33" s="128">
        <v>24148.94</v>
      </c>
      <c r="F33" s="126">
        <v>24859.95</v>
      </c>
      <c r="G33" s="127">
        <v>28788.13</v>
      </c>
      <c r="H33" s="127">
        <v>30956.2</v>
      </c>
      <c r="I33" s="127">
        <v>32480.26</v>
      </c>
      <c r="J33" s="127">
        <v>34279.51</v>
      </c>
      <c r="K33" s="127">
        <v>36078.76</v>
      </c>
      <c r="L33" s="127">
        <v>38586</v>
      </c>
      <c r="M33" s="129">
        <v>45042</v>
      </c>
      <c r="N33" s="126">
        <v>67558</v>
      </c>
      <c r="O33" s="127">
        <v>74489.149999999994</v>
      </c>
      <c r="P33" s="127">
        <v>112744.78</v>
      </c>
      <c r="Q33" s="127">
        <v>134257.76999999999</v>
      </c>
      <c r="R33" s="128">
        <v>157551.07</v>
      </c>
      <c r="S33" s="6"/>
      <c r="T33" s="6"/>
      <c r="U33" s="6"/>
      <c r="W33" s="6"/>
      <c r="X33" s="6"/>
      <c r="Y33" s="6"/>
      <c r="Z33" s="6"/>
      <c r="AA33" s="6"/>
      <c r="AC33" s="2"/>
      <c r="AD33" s="2"/>
      <c r="AE33" s="2"/>
      <c r="AF33" s="2"/>
    </row>
    <row r="34" spans="2:32" x14ac:dyDescent="0.25">
      <c r="B34" s="112">
        <v>43</v>
      </c>
      <c r="C34" s="126">
        <v>21132.400000000001</v>
      </c>
      <c r="D34" s="127">
        <v>23544.04</v>
      </c>
      <c r="E34" s="128">
        <v>25151.8</v>
      </c>
      <c r="F34" s="126">
        <v>25900.85</v>
      </c>
      <c r="G34" s="127">
        <v>30037.84</v>
      </c>
      <c r="H34" s="127">
        <v>32318.32</v>
      </c>
      <c r="I34" s="127">
        <v>33922.69</v>
      </c>
      <c r="J34" s="127">
        <v>35527.050000000003</v>
      </c>
      <c r="K34" s="127">
        <v>37694.379999999997</v>
      </c>
      <c r="L34" s="127">
        <v>39588</v>
      </c>
      <c r="M34" s="129">
        <v>47194</v>
      </c>
      <c r="N34" s="126">
        <v>69748.44</v>
      </c>
      <c r="O34" s="127">
        <v>76211.66</v>
      </c>
      <c r="P34" s="127">
        <v>113703.47</v>
      </c>
      <c r="Q34" s="127">
        <v>135423.09</v>
      </c>
      <c r="R34" s="128">
        <v>158932.14000000001</v>
      </c>
      <c r="S34" s="6"/>
      <c r="T34" s="6"/>
      <c r="U34" s="6"/>
      <c r="W34" s="6"/>
      <c r="X34" s="6"/>
      <c r="Y34" s="6"/>
      <c r="Z34" s="6"/>
      <c r="AA34" s="6"/>
      <c r="AC34" s="2"/>
      <c r="AD34" s="2"/>
      <c r="AE34" s="2"/>
      <c r="AF34" s="2"/>
    </row>
    <row r="35" spans="2:32" x14ac:dyDescent="0.25">
      <c r="B35" s="112">
        <v>44</v>
      </c>
      <c r="C35" s="126">
        <v>21712.39</v>
      </c>
      <c r="D35" s="127">
        <v>24221.360000000001</v>
      </c>
      <c r="E35" s="128">
        <v>25894</v>
      </c>
      <c r="F35" s="126">
        <v>26673.85</v>
      </c>
      <c r="G35" s="127">
        <v>30979.64</v>
      </c>
      <c r="H35" s="127">
        <v>33350.29</v>
      </c>
      <c r="I35" s="127">
        <v>35019.4</v>
      </c>
      <c r="J35" s="127">
        <v>36688.51</v>
      </c>
      <c r="K35" s="127">
        <v>38926.699999999997</v>
      </c>
      <c r="L35" s="127">
        <v>41483</v>
      </c>
      <c r="M35" s="129">
        <v>49520</v>
      </c>
      <c r="N35" s="126">
        <v>70698.559999999998</v>
      </c>
      <c r="O35" s="127">
        <v>77238.91</v>
      </c>
      <c r="P35" s="127">
        <v>114428.71</v>
      </c>
      <c r="Q35" s="127">
        <v>136600.06</v>
      </c>
      <c r="R35" s="128">
        <v>160327.01999999999</v>
      </c>
      <c r="S35" s="6"/>
      <c r="T35" s="6"/>
      <c r="U35" s="6"/>
      <c r="W35" s="6"/>
      <c r="X35" s="6"/>
      <c r="Y35" s="6"/>
      <c r="Z35" s="6"/>
      <c r="AA35" s="6"/>
      <c r="AC35" s="2"/>
      <c r="AD35" s="2"/>
      <c r="AE35" s="2"/>
      <c r="AF35" s="2"/>
    </row>
    <row r="36" spans="2:32" x14ac:dyDescent="0.25">
      <c r="B36" s="112">
        <v>45</v>
      </c>
      <c r="C36" s="126">
        <v>22339.07</v>
      </c>
      <c r="D36" s="127">
        <v>24948.57</v>
      </c>
      <c r="E36" s="128">
        <v>26688.240000000002</v>
      </c>
      <c r="F36" s="126">
        <v>27499.85</v>
      </c>
      <c r="G36" s="127">
        <v>31979.83</v>
      </c>
      <c r="H36" s="127">
        <v>34443.82</v>
      </c>
      <c r="I36" s="127">
        <v>36179.81</v>
      </c>
      <c r="J36" s="127">
        <v>37915.800000000003</v>
      </c>
      <c r="K36" s="127">
        <v>40228.86</v>
      </c>
      <c r="L36" s="127">
        <v>43282</v>
      </c>
      <c r="M36" s="129">
        <v>51727</v>
      </c>
      <c r="N36" s="126">
        <v>74836.95</v>
      </c>
      <c r="O36" s="127">
        <v>81788.77</v>
      </c>
      <c r="P36" s="127">
        <v>118940.72</v>
      </c>
      <c r="Q36" s="127">
        <v>140025.72</v>
      </c>
      <c r="R36" s="128">
        <v>164896.87</v>
      </c>
      <c r="S36" s="6"/>
      <c r="T36" s="6"/>
      <c r="U36" s="6"/>
      <c r="W36" s="6"/>
      <c r="X36" s="6"/>
      <c r="Y36" s="6"/>
      <c r="Z36" s="6"/>
      <c r="AA36" s="6"/>
      <c r="AC36" s="2"/>
      <c r="AD36" s="2"/>
      <c r="AE36" s="2"/>
      <c r="AF36" s="2"/>
    </row>
    <row r="37" spans="2:32" x14ac:dyDescent="0.25">
      <c r="B37" s="112">
        <v>46</v>
      </c>
      <c r="C37" s="126">
        <v>23006.63</v>
      </c>
      <c r="D37" s="127">
        <v>25724.28</v>
      </c>
      <c r="E37" s="128">
        <v>27536.05</v>
      </c>
      <c r="F37" s="126">
        <v>28381.85</v>
      </c>
      <c r="G37" s="127">
        <v>33049.269999999997</v>
      </c>
      <c r="H37" s="127">
        <v>35613.620000000003</v>
      </c>
      <c r="I37" s="127">
        <v>37421.56</v>
      </c>
      <c r="J37" s="127">
        <v>39229.51</v>
      </c>
      <c r="K37" s="127">
        <v>41622.699999999997</v>
      </c>
      <c r="L37" s="127">
        <v>45308</v>
      </c>
      <c r="M37" s="129">
        <v>54213</v>
      </c>
      <c r="N37" s="126">
        <v>76234.759999999995</v>
      </c>
      <c r="O37" s="127">
        <v>83300.05</v>
      </c>
      <c r="P37" s="127">
        <v>120702.54</v>
      </c>
      <c r="Q37" s="127">
        <v>143447.32</v>
      </c>
      <c r="R37" s="128">
        <v>167894.06</v>
      </c>
      <c r="S37" s="6"/>
      <c r="T37" s="6"/>
      <c r="U37" s="6"/>
      <c r="W37" s="6"/>
      <c r="X37" s="6"/>
      <c r="Y37" s="6"/>
      <c r="Z37" s="6"/>
      <c r="AA37" s="6"/>
      <c r="AC37" s="2"/>
      <c r="AD37" s="2"/>
      <c r="AE37" s="2"/>
      <c r="AF37" s="2"/>
    </row>
    <row r="38" spans="2:32" x14ac:dyDescent="0.25">
      <c r="B38" s="112">
        <v>47</v>
      </c>
      <c r="C38" s="126">
        <v>23731.09</v>
      </c>
      <c r="D38" s="127">
        <v>26555</v>
      </c>
      <c r="E38" s="128">
        <v>28437.61</v>
      </c>
      <c r="F38" s="126">
        <v>29316.85</v>
      </c>
      <c r="G38" s="127">
        <v>34167.949999999997</v>
      </c>
      <c r="H38" s="127">
        <v>36831.379999999997</v>
      </c>
      <c r="I38" s="127">
        <v>38710.01</v>
      </c>
      <c r="J38" s="127">
        <v>40588.65</v>
      </c>
      <c r="K38" s="127">
        <v>43064.76</v>
      </c>
      <c r="L38" s="127">
        <v>46748</v>
      </c>
      <c r="M38" s="129">
        <v>55981</v>
      </c>
      <c r="N38" s="126">
        <v>78042.11</v>
      </c>
      <c r="O38" s="127">
        <v>85264.09</v>
      </c>
      <c r="P38" s="127">
        <v>120722.12</v>
      </c>
      <c r="Q38" s="127">
        <v>145360.45000000001</v>
      </c>
      <c r="R38" s="128">
        <v>170153.07</v>
      </c>
      <c r="S38" s="6"/>
      <c r="T38" s="6"/>
      <c r="U38" s="6"/>
      <c r="W38" s="6"/>
      <c r="X38" s="6"/>
      <c r="Y38" s="6"/>
      <c r="Z38" s="6"/>
      <c r="AA38" s="6"/>
      <c r="AC38" s="2"/>
      <c r="AD38" s="2"/>
      <c r="AE38" s="2"/>
      <c r="AF38" s="2"/>
    </row>
    <row r="39" spans="2:32" x14ac:dyDescent="0.25">
      <c r="B39" s="112">
        <v>48</v>
      </c>
      <c r="C39" s="126">
        <v>24502.47</v>
      </c>
      <c r="D39" s="127">
        <v>27438.75</v>
      </c>
      <c r="E39" s="128">
        <v>29396.26</v>
      </c>
      <c r="F39" s="126">
        <v>30310.85</v>
      </c>
      <c r="G39" s="127">
        <v>35356.15</v>
      </c>
      <c r="H39" s="127">
        <v>38124.379999999997</v>
      </c>
      <c r="I39" s="127">
        <v>40077.769999999997</v>
      </c>
      <c r="J39" s="127">
        <v>42031.15</v>
      </c>
      <c r="K39" s="127">
        <v>44595.26</v>
      </c>
      <c r="L39" s="127">
        <v>48215</v>
      </c>
      <c r="M39" s="129">
        <v>57781</v>
      </c>
      <c r="N39" s="126">
        <v>79890.66</v>
      </c>
      <c r="O39" s="127">
        <v>87272.86</v>
      </c>
      <c r="P39" s="127">
        <v>120741.7</v>
      </c>
      <c r="Q39" s="127">
        <v>147269.07</v>
      </c>
      <c r="R39" s="128">
        <v>172406.75</v>
      </c>
      <c r="S39" s="6"/>
      <c r="T39" s="6"/>
      <c r="U39" s="6"/>
      <c r="W39" s="6"/>
      <c r="X39" s="6"/>
      <c r="Y39" s="6"/>
      <c r="Z39" s="6"/>
      <c r="AA39" s="6"/>
      <c r="AC39" s="2"/>
      <c r="AD39" s="2"/>
      <c r="AE39" s="2"/>
      <c r="AF39" s="2"/>
    </row>
    <row r="40" spans="2:32" x14ac:dyDescent="0.25">
      <c r="B40" s="112">
        <v>49</v>
      </c>
      <c r="C40" s="126">
        <v>25320.15</v>
      </c>
      <c r="D40" s="127">
        <v>28375.7</v>
      </c>
      <c r="E40" s="128">
        <v>30412.74</v>
      </c>
      <c r="F40" s="126">
        <v>31364.85</v>
      </c>
      <c r="G40" s="127">
        <v>36616.300000000003</v>
      </c>
      <c r="H40" s="127">
        <v>39495.769999999997</v>
      </c>
      <c r="I40" s="127">
        <v>41528.51</v>
      </c>
      <c r="J40" s="127">
        <v>43561.24</v>
      </c>
      <c r="K40" s="127">
        <v>46218.69</v>
      </c>
      <c r="L40" s="127">
        <v>49767</v>
      </c>
      <c r="M40" s="129">
        <v>59686</v>
      </c>
      <c r="N40" s="126">
        <v>81781.27</v>
      </c>
      <c r="O40" s="127">
        <v>89327.3</v>
      </c>
      <c r="P40" s="127">
        <v>124583.14</v>
      </c>
      <c r="Q40" s="127">
        <v>149168</v>
      </c>
      <c r="R40" s="128">
        <v>173936.38</v>
      </c>
      <c r="S40" s="6"/>
      <c r="T40" s="6"/>
      <c r="U40" s="6"/>
      <c r="W40" s="6"/>
      <c r="X40" s="6"/>
      <c r="Y40" s="6"/>
      <c r="Z40" s="6"/>
      <c r="AA40" s="6"/>
      <c r="AC40" s="2"/>
      <c r="AD40" s="2"/>
      <c r="AE40" s="2"/>
      <c r="AF40" s="2"/>
    </row>
    <row r="41" spans="2:32" x14ac:dyDescent="0.25">
      <c r="B41" s="112">
        <v>50</v>
      </c>
      <c r="C41" s="126">
        <v>26183.25</v>
      </c>
      <c r="D41" s="127">
        <v>29364.93</v>
      </c>
      <c r="E41" s="128">
        <v>31486.05</v>
      </c>
      <c r="F41" s="126">
        <v>32477.85</v>
      </c>
      <c r="G41" s="127">
        <v>37947.31</v>
      </c>
      <c r="H41" s="127">
        <v>40944.400000000001</v>
      </c>
      <c r="I41" s="127">
        <v>43061.04</v>
      </c>
      <c r="J41" s="127">
        <v>45177.68</v>
      </c>
      <c r="K41" s="127">
        <v>47933.74</v>
      </c>
      <c r="L41" s="127">
        <v>51408</v>
      </c>
      <c r="M41" s="129">
        <v>61700</v>
      </c>
      <c r="N41" s="126">
        <v>83584.789999999994</v>
      </c>
      <c r="O41" s="127">
        <v>91856.37</v>
      </c>
      <c r="P41" s="127">
        <v>134053.1</v>
      </c>
      <c r="Q41" s="127">
        <v>151533.29999999999</v>
      </c>
      <c r="R41" s="128">
        <v>175481.31</v>
      </c>
      <c r="S41" s="6"/>
      <c r="T41" s="6"/>
      <c r="U41" s="6"/>
      <c r="W41" s="6"/>
      <c r="X41" s="6"/>
      <c r="Y41" s="6"/>
      <c r="Z41" s="6"/>
      <c r="AA41" s="6"/>
      <c r="AC41" s="2"/>
      <c r="AD41" s="2"/>
      <c r="AE41" s="2"/>
      <c r="AF41" s="2"/>
    </row>
    <row r="42" spans="2:32" x14ac:dyDescent="0.25">
      <c r="B42" s="112">
        <v>51</v>
      </c>
      <c r="C42" s="126">
        <v>28173.45</v>
      </c>
      <c r="D42" s="127">
        <v>31620.49</v>
      </c>
      <c r="E42" s="128">
        <v>33918.519999999997</v>
      </c>
      <c r="F42" s="126">
        <v>34993.449999999997</v>
      </c>
      <c r="G42" s="127">
        <v>40920.400000000001</v>
      </c>
      <c r="H42" s="127">
        <v>44166.14</v>
      </c>
      <c r="I42" s="127">
        <v>46459.32</v>
      </c>
      <c r="J42" s="127">
        <v>48752.49</v>
      </c>
      <c r="K42" s="127">
        <v>51726.64</v>
      </c>
      <c r="L42" s="127">
        <v>53140</v>
      </c>
      <c r="M42" s="129">
        <v>63826</v>
      </c>
      <c r="N42" s="126">
        <v>85388.31</v>
      </c>
      <c r="O42" s="127">
        <v>94385.44</v>
      </c>
      <c r="P42" s="127">
        <v>136453.47</v>
      </c>
      <c r="Q42" s="127">
        <v>153898.59</v>
      </c>
      <c r="R42" s="128">
        <v>177041.68</v>
      </c>
      <c r="S42" s="6"/>
      <c r="T42" s="6"/>
      <c r="U42" s="6"/>
      <c r="W42" s="6"/>
      <c r="X42" s="6"/>
      <c r="Y42" s="6"/>
      <c r="Z42" s="6"/>
      <c r="AA42" s="6"/>
      <c r="AC42" s="2"/>
      <c r="AD42" s="2"/>
      <c r="AE42" s="2"/>
      <c r="AF42" s="2"/>
    </row>
    <row r="43" spans="2:32" x14ac:dyDescent="0.25">
      <c r="B43" s="112">
        <v>52</v>
      </c>
      <c r="C43" s="126">
        <v>29133.8</v>
      </c>
      <c r="D43" s="127">
        <v>32722.48</v>
      </c>
      <c r="E43" s="128">
        <v>35114.94</v>
      </c>
      <c r="F43" s="126">
        <v>36234.449999999997</v>
      </c>
      <c r="G43" s="127">
        <v>42406.28</v>
      </c>
      <c r="H43" s="127">
        <v>45784.05</v>
      </c>
      <c r="I43" s="127">
        <v>48171.45</v>
      </c>
      <c r="J43" s="127">
        <v>50558.85</v>
      </c>
      <c r="K43" s="127">
        <v>53643.19</v>
      </c>
      <c r="L43" s="127">
        <v>54965</v>
      </c>
      <c r="M43" s="129">
        <v>66065</v>
      </c>
      <c r="N43" s="126">
        <v>87857.17</v>
      </c>
      <c r="O43" s="127">
        <v>97153.47</v>
      </c>
      <c r="P43" s="127">
        <v>139015.9</v>
      </c>
      <c r="Q43" s="127">
        <v>156564.1</v>
      </c>
      <c r="R43" s="128">
        <v>178617.66</v>
      </c>
      <c r="S43" s="6"/>
      <c r="T43" s="6"/>
      <c r="U43" s="6"/>
      <c r="W43" s="6"/>
      <c r="X43" s="6"/>
      <c r="Y43" s="6"/>
      <c r="Z43" s="6"/>
      <c r="AA43" s="6"/>
      <c r="AC43" s="2"/>
      <c r="AD43" s="2"/>
      <c r="AE43" s="2"/>
      <c r="AF43" s="2"/>
    </row>
    <row r="44" spans="2:32" x14ac:dyDescent="0.25">
      <c r="B44" s="112">
        <v>53</v>
      </c>
      <c r="C44" s="126">
        <v>30142.6</v>
      </c>
      <c r="D44" s="127">
        <v>33880.26</v>
      </c>
      <c r="E44" s="128">
        <v>36372.04</v>
      </c>
      <c r="F44" s="126">
        <v>37538.449999999997</v>
      </c>
      <c r="G44" s="127">
        <v>43967.86</v>
      </c>
      <c r="H44" s="127">
        <v>47484.49</v>
      </c>
      <c r="I44" s="127">
        <v>49971</v>
      </c>
      <c r="J44" s="127">
        <v>52457.51</v>
      </c>
      <c r="K44" s="127">
        <v>55657.68</v>
      </c>
      <c r="L44" s="127">
        <v>56886</v>
      </c>
      <c r="M44" s="129">
        <v>68423</v>
      </c>
      <c r="N44" s="126">
        <v>88718.58</v>
      </c>
      <c r="O44" s="127">
        <v>98136.2</v>
      </c>
      <c r="P44" s="127">
        <v>140398.9</v>
      </c>
      <c r="Q44" s="127">
        <v>157761.63</v>
      </c>
      <c r="R44" s="128">
        <v>180209.4</v>
      </c>
      <c r="S44" s="6"/>
      <c r="T44" s="6"/>
      <c r="U44" s="6"/>
      <c r="W44" s="6"/>
      <c r="X44" s="6"/>
      <c r="Y44" s="6"/>
      <c r="Z44" s="6"/>
      <c r="AA44" s="6"/>
      <c r="AC44" s="2"/>
      <c r="AD44" s="2"/>
      <c r="AE44" s="2"/>
      <c r="AF44" s="2"/>
    </row>
    <row r="45" spans="2:32" x14ac:dyDescent="0.25">
      <c r="B45" s="112">
        <v>54</v>
      </c>
      <c r="C45" s="126">
        <v>31205.42</v>
      </c>
      <c r="D45" s="127">
        <v>35100.120000000003</v>
      </c>
      <c r="E45" s="128">
        <v>37696.6</v>
      </c>
      <c r="F45" s="126">
        <v>38912.449999999997</v>
      </c>
      <c r="G45" s="127">
        <v>45613.39</v>
      </c>
      <c r="H45" s="127">
        <v>49276.4</v>
      </c>
      <c r="I45" s="127">
        <v>51867.39</v>
      </c>
      <c r="J45" s="127">
        <v>54458.38</v>
      </c>
      <c r="K45" s="127">
        <v>57780.61</v>
      </c>
      <c r="L45" s="127">
        <v>58905</v>
      </c>
      <c r="M45" s="129">
        <v>70900</v>
      </c>
      <c r="N45" s="126">
        <v>91440.47</v>
      </c>
      <c r="O45" s="127">
        <v>101187.92</v>
      </c>
      <c r="P45" s="127">
        <v>141781.9</v>
      </c>
      <c r="Q45" s="127">
        <v>158959.15</v>
      </c>
      <c r="R45" s="128">
        <v>181817.05</v>
      </c>
      <c r="S45" s="6"/>
      <c r="T45" s="6"/>
      <c r="U45" s="6"/>
      <c r="W45" s="6"/>
      <c r="X45" s="6"/>
      <c r="Y45" s="6"/>
      <c r="Z45" s="6"/>
      <c r="AA45" s="6"/>
      <c r="AC45" s="2"/>
      <c r="AD45" s="2"/>
      <c r="AE45" s="2"/>
      <c r="AF45" s="2"/>
    </row>
    <row r="46" spans="2:32" x14ac:dyDescent="0.25">
      <c r="B46" s="112">
        <v>55</v>
      </c>
      <c r="C46" s="126">
        <v>32318.97</v>
      </c>
      <c r="D46" s="127">
        <v>36378.43</v>
      </c>
      <c r="E46" s="128">
        <v>39084.730000000003</v>
      </c>
      <c r="F46" s="126">
        <v>40352.449999999997</v>
      </c>
      <c r="G46" s="127">
        <v>47338.25</v>
      </c>
      <c r="H46" s="127">
        <v>51154.8</v>
      </c>
      <c r="I46" s="127">
        <v>53855.39</v>
      </c>
      <c r="J46" s="127">
        <v>56555.98</v>
      </c>
      <c r="K46" s="127">
        <v>60006.18</v>
      </c>
      <c r="L46" s="127">
        <v>66753.59</v>
      </c>
      <c r="M46" s="129">
        <v>73501</v>
      </c>
      <c r="N46" s="126">
        <v>92357.56</v>
      </c>
      <c r="O46" s="127">
        <v>102258.49</v>
      </c>
      <c r="P46" s="127">
        <v>145174.82</v>
      </c>
      <c r="Q46" s="127">
        <v>162552.79</v>
      </c>
      <c r="R46" s="128">
        <v>183440.78</v>
      </c>
      <c r="S46" s="6"/>
      <c r="T46" s="6"/>
      <c r="U46" s="6"/>
      <c r="W46" s="6"/>
      <c r="X46" s="6"/>
      <c r="Y46" s="6"/>
      <c r="Z46" s="6"/>
      <c r="AA46" s="6"/>
      <c r="AC46" s="2"/>
      <c r="AD46" s="2"/>
      <c r="AE46" s="2"/>
      <c r="AF46" s="2"/>
    </row>
    <row r="47" spans="2:32" x14ac:dyDescent="0.25">
      <c r="B47" s="112">
        <v>56</v>
      </c>
      <c r="C47" s="126">
        <v>33488.01</v>
      </c>
      <c r="D47" s="127">
        <v>37720.550000000003</v>
      </c>
      <c r="E47" s="128">
        <v>40542.239999999998</v>
      </c>
      <c r="F47" s="126">
        <v>41864.449999999997</v>
      </c>
      <c r="G47" s="127">
        <v>49149.51</v>
      </c>
      <c r="H47" s="127">
        <v>53127.37</v>
      </c>
      <c r="I47" s="127">
        <v>55943.1</v>
      </c>
      <c r="J47" s="127">
        <v>58758.83</v>
      </c>
      <c r="K47" s="127">
        <v>62343.41</v>
      </c>
      <c r="L47" s="127">
        <v>69286.210000000006</v>
      </c>
      <c r="M47" s="129">
        <v>76229</v>
      </c>
      <c r="N47" s="126">
        <v>95400.3</v>
      </c>
      <c r="O47" s="127">
        <v>105699.24</v>
      </c>
      <c r="P47" s="127">
        <v>149033.87</v>
      </c>
      <c r="Q47" s="127">
        <v>166668.93</v>
      </c>
      <c r="R47" s="128">
        <v>185303.29</v>
      </c>
      <c r="S47" s="6"/>
      <c r="T47" s="6"/>
      <c r="U47" s="6"/>
      <c r="W47" s="6"/>
      <c r="X47" s="6"/>
      <c r="Y47" s="6"/>
      <c r="Z47" s="6"/>
      <c r="AA47" s="6"/>
      <c r="AC47" s="2"/>
      <c r="AD47" s="2"/>
      <c r="AE47" s="2"/>
      <c r="AF47" s="2"/>
    </row>
    <row r="48" spans="2:32" x14ac:dyDescent="0.25">
      <c r="B48" s="112">
        <v>57</v>
      </c>
      <c r="C48" s="126">
        <v>35783.550000000003</v>
      </c>
      <c r="D48" s="127">
        <v>40333.71</v>
      </c>
      <c r="E48" s="128">
        <v>43367.15</v>
      </c>
      <c r="F48" s="126">
        <v>44789.05</v>
      </c>
      <c r="G48" s="127">
        <v>52622.3</v>
      </c>
      <c r="H48" s="127">
        <v>56897.19</v>
      </c>
      <c r="I48" s="127">
        <v>59924.22</v>
      </c>
      <c r="J48" s="127">
        <v>62951.26</v>
      </c>
      <c r="K48" s="127">
        <v>66791.600000000006</v>
      </c>
      <c r="L48" s="127">
        <v>72938.3</v>
      </c>
      <c r="M48" s="129">
        <v>79085</v>
      </c>
      <c r="N48" s="126">
        <v>98585.39</v>
      </c>
      <c r="O48" s="127">
        <v>109301.56</v>
      </c>
      <c r="P48" s="127">
        <v>152555.28</v>
      </c>
      <c r="Q48" s="127">
        <v>171462.94</v>
      </c>
      <c r="R48" s="128">
        <v>190665.32</v>
      </c>
      <c r="S48" s="6"/>
      <c r="T48" s="6"/>
      <c r="U48" s="6"/>
      <c r="W48" s="6"/>
      <c r="X48" s="6"/>
      <c r="Y48" s="6"/>
      <c r="Z48" s="6"/>
      <c r="AA48" s="6"/>
      <c r="AC48" s="2"/>
      <c r="AD48" s="2"/>
      <c r="AE48" s="2"/>
      <c r="AF48" s="2"/>
    </row>
    <row r="49" spans="2:32" x14ac:dyDescent="0.25">
      <c r="B49" s="112">
        <v>58</v>
      </c>
      <c r="C49" s="126">
        <v>37063.730000000003</v>
      </c>
      <c r="D49" s="127">
        <v>41804.559999999998</v>
      </c>
      <c r="E49" s="128">
        <v>44965.11</v>
      </c>
      <c r="F49" s="126">
        <v>46447.05</v>
      </c>
      <c r="G49" s="127">
        <v>54610.02</v>
      </c>
      <c r="H49" s="127">
        <v>59062.559999999998</v>
      </c>
      <c r="I49" s="127">
        <v>62216.43</v>
      </c>
      <c r="J49" s="127">
        <v>65370.31</v>
      </c>
      <c r="K49" s="127">
        <v>69358.23</v>
      </c>
      <c r="L49" s="127">
        <v>75716.11</v>
      </c>
      <c r="M49" s="129">
        <v>82074</v>
      </c>
      <c r="N49" s="126">
        <v>101958.76</v>
      </c>
      <c r="O49" s="127">
        <v>113117.07</v>
      </c>
      <c r="P49" s="127">
        <v>157973.91</v>
      </c>
      <c r="Q49" s="127">
        <v>177120.46</v>
      </c>
      <c r="R49" s="128">
        <v>196985.22</v>
      </c>
      <c r="S49" s="6"/>
      <c r="T49" s="6"/>
      <c r="U49" s="6"/>
      <c r="W49" s="6"/>
      <c r="X49" s="6"/>
      <c r="Y49" s="6"/>
      <c r="Z49" s="6"/>
      <c r="AA49" s="6"/>
      <c r="AC49" s="2"/>
      <c r="AD49" s="2"/>
      <c r="AE49" s="2"/>
      <c r="AF49" s="2"/>
    </row>
    <row r="50" spans="2:32" x14ac:dyDescent="0.25">
      <c r="B50" s="112">
        <v>59</v>
      </c>
      <c r="C50" s="126">
        <v>38400.870000000003</v>
      </c>
      <c r="D50" s="127">
        <v>43340.959999999999</v>
      </c>
      <c r="E50" s="128">
        <v>46634.36</v>
      </c>
      <c r="F50" s="126">
        <v>48179.05</v>
      </c>
      <c r="G50" s="127">
        <v>56686.62</v>
      </c>
      <c r="H50" s="127">
        <v>61324.800000000003</v>
      </c>
      <c r="I50" s="127">
        <v>64611.23</v>
      </c>
      <c r="J50" s="127">
        <v>67897.67</v>
      </c>
      <c r="K50" s="127">
        <v>72039.77</v>
      </c>
      <c r="L50" s="127">
        <v>78618.880000000005</v>
      </c>
      <c r="M50" s="129">
        <v>85198</v>
      </c>
      <c r="N50" s="126">
        <v>107208.28</v>
      </c>
      <c r="O50" s="127">
        <v>119021.24</v>
      </c>
      <c r="P50" s="127">
        <v>163815.76999999999</v>
      </c>
      <c r="Q50" s="127">
        <v>182779.71</v>
      </c>
      <c r="R50" s="128">
        <v>203450.92</v>
      </c>
      <c r="S50" s="6"/>
      <c r="T50" s="6"/>
      <c r="U50" s="6"/>
      <c r="W50" s="6"/>
      <c r="X50" s="6"/>
      <c r="Y50" s="6"/>
      <c r="Z50" s="6"/>
      <c r="AA50" s="6"/>
      <c r="AC50" s="2"/>
      <c r="AD50" s="2"/>
      <c r="AE50" s="2"/>
      <c r="AF50" s="2"/>
    </row>
    <row r="51" spans="2:32" x14ac:dyDescent="0.25">
      <c r="B51" s="112">
        <v>60</v>
      </c>
      <c r="C51" s="126">
        <v>38902.43</v>
      </c>
      <c r="D51" s="127">
        <v>43934.94</v>
      </c>
      <c r="E51" s="128">
        <v>47289.95</v>
      </c>
      <c r="F51" s="126">
        <v>48864</v>
      </c>
      <c r="G51" s="127">
        <v>57532.21</v>
      </c>
      <c r="H51" s="127">
        <v>62255.68</v>
      </c>
      <c r="I51" s="127">
        <v>65603.600000000006</v>
      </c>
      <c r="J51" s="127">
        <v>68951.520000000004</v>
      </c>
      <c r="K51" s="127">
        <v>73157.91</v>
      </c>
      <c r="L51" s="127">
        <v>80808.95</v>
      </c>
      <c r="M51" s="129">
        <v>88460</v>
      </c>
      <c r="N51" s="126">
        <v>110465.47</v>
      </c>
      <c r="O51" s="127">
        <v>122715.17</v>
      </c>
      <c r="P51" s="127">
        <v>166030.18</v>
      </c>
      <c r="Q51" s="127">
        <v>184870.48</v>
      </c>
      <c r="R51" s="128">
        <v>206982.48</v>
      </c>
      <c r="S51" s="6"/>
      <c r="T51" s="6"/>
      <c r="U51" s="6"/>
      <c r="W51" s="6"/>
      <c r="X51" s="6"/>
      <c r="Y51" s="6"/>
      <c r="Z51" s="6"/>
      <c r="AA51" s="6"/>
      <c r="AC51" s="2"/>
      <c r="AD51" s="2"/>
      <c r="AE51" s="2"/>
      <c r="AF51" s="2"/>
    </row>
    <row r="52" spans="2:32" x14ac:dyDescent="0.25">
      <c r="B52" s="112">
        <v>61</v>
      </c>
      <c r="C52" s="126">
        <v>40735.86</v>
      </c>
      <c r="D52" s="127">
        <v>46034.01</v>
      </c>
      <c r="E52" s="128">
        <v>49566.1</v>
      </c>
      <c r="F52" s="126">
        <v>51223.7</v>
      </c>
      <c r="G52" s="127">
        <v>60350.94</v>
      </c>
      <c r="H52" s="127">
        <v>65322.23</v>
      </c>
      <c r="I52" s="127">
        <v>68846.87</v>
      </c>
      <c r="J52" s="127">
        <v>72371.5</v>
      </c>
      <c r="K52" s="127">
        <v>76786.53</v>
      </c>
      <c r="L52" s="127">
        <v>84324.76</v>
      </c>
      <c r="M52" s="129">
        <v>91863</v>
      </c>
      <c r="N52" s="126">
        <v>112867.61</v>
      </c>
      <c r="O52" s="127">
        <v>125437.96</v>
      </c>
      <c r="P52" s="127">
        <v>172710.48</v>
      </c>
      <c r="Q52" s="127">
        <v>186961.24</v>
      </c>
      <c r="R52" s="128">
        <v>208196.61</v>
      </c>
      <c r="S52" s="6"/>
      <c r="T52" s="6"/>
      <c r="U52" s="6"/>
      <c r="W52" s="6"/>
      <c r="X52" s="6"/>
      <c r="Y52" s="6"/>
      <c r="Z52" s="6"/>
      <c r="AA52" s="6"/>
      <c r="AC52" s="2"/>
      <c r="AD52" s="2"/>
      <c r="AE52" s="2"/>
      <c r="AF52" s="2"/>
    </row>
    <row r="53" spans="2:32" x14ac:dyDescent="0.25">
      <c r="B53" s="112">
        <v>62</v>
      </c>
      <c r="C53" s="126">
        <v>43414.06</v>
      </c>
      <c r="D53" s="127">
        <v>49090.03</v>
      </c>
      <c r="E53" s="128">
        <v>52874.01</v>
      </c>
      <c r="F53" s="126">
        <v>54650.3</v>
      </c>
      <c r="G53" s="127">
        <v>64429.97</v>
      </c>
      <c r="H53" s="127">
        <v>69754.240000000005</v>
      </c>
      <c r="I53" s="127">
        <v>73530.23</v>
      </c>
      <c r="J53" s="127">
        <v>77306.22</v>
      </c>
      <c r="K53" s="127">
        <v>82022.289999999994</v>
      </c>
      <c r="L53" s="127">
        <v>88716.14</v>
      </c>
      <c r="M53" s="129">
        <v>95410</v>
      </c>
      <c r="N53" s="126">
        <v>117136.93</v>
      </c>
      <c r="O53" s="127">
        <v>130266.98</v>
      </c>
      <c r="P53" s="127">
        <v>178544.63</v>
      </c>
      <c r="Q53" s="127">
        <v>196064.51</v>
      </c>
      <c r="R53" s="128">
        <v>218340.29</v>
      </c>
      <c r="S53" s="6"/>
      <c r="T53" s="6"/>
      <c r="U53" s="6"/>
      <c r="W53" s="6"/>
      <c r="X53" s="6"/>
      <c r="Y53" s="6"/>
      <c r="Z53" s="6"/>
      <c r="AA53" s="6"/>
      <c r="AC53" s="2"/>
      <c r="AD53" s="2"/>
      <c r="AE53" s="2"/>
      <c r="AF53" s="2"/>
    </row>
    <row r="54" spans="2:32" x14ac:dyDescent="0.25">
      <c r="B54" s="112">
        <v>63</v>
      </c>
      <c r="C54" s="126">
        <v>45091.51</v>
      </c>
      <c r="D54" s="127">
        <v>51016.56</v>
      </c>
      <c r="E54" s="128">
        <v>54966.59</v>
      </c>
      <c r="F54" s="126">
        <v>56821.3</v>
      </c>
      <c r="G54" s="127">
        <v>67031.67</v>
      </c>
      <c r="H54" s="127">
        <v>72588.039999999994</v>
      </c>
      <c r="I54" s="127">
        <v>76529.72</v>
      </c>
      <c r="J54" s="127">
        <v>80471.41</v>
      </c>
      <c r="K54" s="127">
        <v>85380.57</v>
      </c>
      <c r="L54" s="127">
        <v>92242.79</v>
      </c>
      <c r="M54" s="129">
        <v>99105</v>
      </c>
      <c r="N54" s="126">
        <v>121464.15</v>
      </c>
      <c r="O54" s="127">
        <v>135163.01</v>
      </c>
      <c r="P54" s="127">
        <v>187003.83</v>
      </c>
      <c r="Q54" s="127">
        <v>205386.4</v>
      </c>
      <c r="R54" s="128">
        <v>228731.22</v>
      </c>
      <c r="S54" s="6"/>
      <c r="T54" s="6"/>
      <c r="U54" s="6"/>
      <c r="W54" s="6"/>
      <c r="X54" s="6"/>
      <c r="Y54" s="6"/>
      <c r="Z54" s="6"/>
      <c r="AA54" s="6"/>
      <c r="AC54" s="2"/>
      <c r="AD54" s="2"/>
      <c r="AE54" s="2"/>
      <c r="AF54" s="2"/>
    </row>
    <row r="55" spans="2:32" x14ac:dyDescent="0.25">
      <c r="B55" s="112">
        <v>64</v>
      </c>
      <c r="C55" s="126">
        <v>46837.46</v>
      </c>
      <c r="D55" s="127">
        <v>53021.919999999998</v>
      </c>
      <c r="E55" s="128">
        <v>57144.9</v>
      </c>
      <c r="F55" s="126">
        <v>59081.3</v>
      </c>
      <c r="G55" s="127">
        <v>69740.27</v>
      </c>
      <c r="H55" s="127">
        <v>75538.36</v>
      </c>
      <c r="I55" s="127">
        <v>79652.62</v>
      </c>
      <c r="J55" s="127">
        <v>83766.89</v>
      </c>
      <c r="K55" s="127">
        <v>88877.09</v>
      </c>
      <c r="L55" s="127">
        <v>95913.04</v>
      </c>
      <c r="M55" s="129">
        <v>102949</v>
      </c>
      <c r="N55" s="126">
        <v>127583.44</v>
      </c>
      <c r="O55" s="127">
        <v>142053.32999999999</v>
      </c>
      <c r="P55" s="127">
        <v>195053.91</v>
      </c>
      <c r="Q55" s="127">
        <v>215106.8</v>
      </c>
      <c r="R55" s="128">
        <v>244798.73</v>
      </c>
      <c r="S55" s="6"/>
      <c r="T55" s="6"/>
      <c r="U55" s="6"/>
      <c r="W55" s="6"/>
      <c r="X55" s="6"/>
      <c r="Y55" s="6"/>
      <c r="Z55" s="6"/>
      <c r="AA55" s="6"/>
      <c r="AC55" s="2"/>
      <c r="AD55" s="2"/>
      <c r="AE55" s="2"/>
      <c r="AF55" s="2"/>
    </row>
    <row r="56" spans="2:32" x14ac:dyDescent="0.25">
      <c r="B56" s="112">
        <v>65</v>
      </c>
      <c r="C56" s="126">
        <v>48652.67</v>
      </c>
      <c r="D56" s="127">
        <v>55107.01</v>
      </c>
      <c r="E56" s="128">
        <v>59409.91</v>
      </c>
      <c r="F56" s="126">
        <v>61431.3</v>
      </c>
      <c r="G56" s="127">
        <v>72556.97</v>
      </c>
      <c r="H56" s="127">
        <v>78606.53</v>
      </c>
      <c r="I56" s="127">
        <v>82900.34</v>
      </c>
      <c r="J56" s="127">
        <v>87194.15</v>
      </c>
      <c r="K56" s="127">
        <v>92513.43</v>
      </c>
      <c r="L56" s="127">
        <v>99729.71</v>
      </c>
      <c r="M56" s="129">
        <v>106946</v>
      </c>
      <c r="N56" s="126">
        <v>132009.15</v>
      </c>
      <c r="O56" s="127">
        <v>147009.73000000001</v>
      </c>
      <c r="P56" s="127">
        <v>202538.19</v>
      </c>
      <c r="Q56" s="127">
        <v>222967.1</v>
      </c>
      <c r="R56" s="128">
        <v>246070.03</v>
      </c>
      <c r="S56" s="6"/>
      <c r="T56" s="6"/>
      <c r="U56" s="6"/>
      <c r="W56" s="6"/>
      <c r="X56" s="6"/>
      <c r="Y56" s="6"/>
      <c r="Z56" s="6"/>
      <c r="AA56" s="6"/>
      <c r="AC56" s="2"/>
      <c r="AD56" s="2"/>
      <c r="AE56" s="2"/>
      <c r="AF56" s="2"/>
    </row>
    <row r="57" spans="2:32" x14ac:dyDescent="0.25">
      <c r="B57" s="112">
        <v>66</v>
      </c>
      <c r="C57" s="126">
        <v>50537.88</v>
      </c>
      <c r="D57" s="127">
        <v>57272.71</v>
      </c>
      <c r="E57" s="128">
        <v>61762.59</v>
      </c>
      <c r="F57" s="126">
        <v>63872.3</v>
      </c>
      <c r="G57" s="127">
        <v>75483</v>
      </c>
      <c r="H57" s="127">
        <v>81793.89</v>
      </c>
      <c r="I57" s="127">
        <v>86274.28</v>
      </c>
      <c r="J57" s="127">
        <v>90754.68</v>
      </c>
      <c r="K57" s="127">
        <v>96291.17</v>
      </c>
      <c r="L57" s="127">
        <v>104820</v>
      </c>
      <c r="M57" s="129">
        <v>116810</v>
      </c>
      <c r="N57" s="126">
        <v>134258.41</v>
      </c>
      <c r="O57" s="127">
        <v>149513.92000000001</v>
      </c>
      <c r="P57" s="127">
        <v>207056.98</v>
      </c>
      <c r="Q57" s="127">
        <v>226651.47</v>
      </c>
      <c r="R57" s="128">
        <v>249307.78</v>
      </c>
      <c r="S57" s="6"/>
      <c r="T57" s="6"/>
      <c r="U57" s="6"/>
      <c r="W57" s="6"/>
      <c r="X57" s="6"/>
      <c r="Y57" s="6"/>
      <c r="Z57" s="6"/>
      <c r="AA57" s="6"/>
      <c r="AC57" s="2"/>
      <c r="AD57" s="2"/>
      <c r="AE57" s="2"/>
      <c r="AF57" s="2"/>
    </row>
    <row r="58" spans="2:32" x14ac:dyDescent="0.25">
      <c r="B58" s="112">
        <v>67</v>
      </c>
      <c r="C58" s="126">
        <v>52495.45</v>
      </c>
      <c r="D58" s="127">
        <v>59521.67</v>
      </c>
      <c r="E58" s="128">
        <v>64205.82</v>
      </c>
      <c r="F58" s="126">
        <v>66407.3</v>
      </c>
      <c r="G58" s="127">
        <v>78521.919999999998</v>
      </c>
      <c r="H58" s="127">
        <v>85104.31</v>
      </c>
      <c r="I58" s="127">
        <v>89778.559999999998</v>
      </c>
      <c r="J58" s="127">
        <v>94452.81</v>
      </c>
      <c r="K58" s="127">
        <v>100214.91</v>
      </c>
      <c r="L58" s="127">
        <v>110909</v>
      </c>
      <c r="M58" s="129">
        <v>123597</v>
      </c>
      <c r="N58" s="126">
        <v>136507.66</v>
      </c>
      <c r="O58" s="127">
        <v>152018.1</v>
      </c>
      <c r="P58" s="127">
        <v>211575.78</v>
      </c>
      <c r="Q58" s="127">
        <v>230335.84</v>
      </c>
      <c r="R58" s="128">
        <v>253361.4</v>
      </c>
      <c r="S58" s="6"/>
      <c r="T58" s="6"/>
      <c r="U58" s="6"/>
      <c r="W58" s="6"/>
      <c r="X58" s="6"/>
      <c r="Y58" s="6"/>
      <c r="Z58" s="6"/>
      <c r="AA58" s="6"/>
      <c r="AC58" s="2"/>
      <c r="AD58" s="2"/>
      <c r="AE58" s="2"/>
      <c r="AF58" s="2"/>
    </row>
    <row r="59" spans="2:32" x14ac:dyDescent="0.25">
      <c r="B59" s="112">
        <v>68</v>
      </c>
      <c r="C59" s="126">
        <v>54526.13</v>
      </c>
      <c r="D59" s="127">
        <v>61854.8</v>
      </c>
      <c r="E59" s="128">
        <v>66740.570000000007</v>
      </c>
      <c r="F59" s="126">
        <v>69037.3</v>
      </c>
      <c r="G59" s="127">
        <v>81674.960000000006</v>
      </c>
      <c r="H59" s="127">
        <v>88539.13</v>
      </c>
      <c r="I59" s="127">
        <v>93414.59</v>
      </c>
      <c r="J59" s="127">
        <v>98290.04</v>
      </c>
      <c r="K59" s="127">
        <v>104286.23</v>
      </c>
      <c r="L59" s="127">
        <v>117425</v>
      </c>
      <c r="M59" s="129">
        <v>130858</v>
      </c>
      <c r="N59" s="126">
        <v>141899.62</v>
      </c>
      <c r="O59" s="127">
        <v>157979.41</v>
      </c>
      <c r="P59" s="127">
        <v>218279.06</v>
      </c>
      <c r="Q59" s="127">
        <v>231921.72</v>
      </c>
      <c r="R59" s="128">
        <v>259727.05</v>
      </c>
      <c r="S59" s="6"/>
      <c r="T59" s="6"/>
      <c r="U59" s="6"/>
      <c r="W59" s="6"/>
      <c r="X59" s="6"/>
      <c r="Y59" s="6"/>
      <c r="Z59" s="6"/>
      <c r="AA59" s="6"/>
      <c r="AC59" s="2"/>
      <c r="AD59" s="2"/>
      <c r="AE59" s="2"/>
      <c r="AF59" s="2"/>
    </row>
    <row r="60" spans="2:32" x14ac:dyDescent="0.25">
      <c r="B60" s="112">
        <v>69</v>
      </c>
      <c r="C60" s="126">
        <v>56631.46</v>
      </c>
      <c r="D60" s="127">
        <v>64273.85</v>
      </c>
      <c r="E60" s="128">
        <v>69368.77</v>
      </c>
      <c r="F60" s="126">
        <v>71764.3</v>
      </c>
      <c r="G60" s="127">
        <v>84944.49</v>
      </c>
      <c r="H60" s="127">
        <v>92100.95</v>
      </c>
      <c r="I60" s="127">
        <v>97185.11</v>
      </c>
      <c r="J60" s="127">
        <v>102269.27</v>
      </c>
      <c r="K60" s="127">
        <v>108508.21</v>
      </c>
      <c r="L60" s="127">
        <v>124397</v>
      </c>
      <c r="M60" s="129">
        <v>138627</v>
      </c>
      <c r="N60" s="126">
        <v>142030.95000000001</v>
      </c>
      <c r="O60" s="127">
        <v>158264.70000000001</v>
      </c>
      <c r="P60" s="127">
        <v>222667.54</v>
      </c>
      <c r="Q60" s="127">
        <v>246414.9</v>
      </c>
      <c r="R60" s="128">
        <v>275985.42</v>
      </c>
      <c r="S60" s="6"/>
      <c r="T60" s="6"/>
      <c r="U60" s="6"/>
      <c r="W60" s="6"/>
      <c r="X60" s="6"/>
      <c r="Y60" s="6"/>
      <c r="Z60" s="6"/>
      <c r="AA60" s="6"/>
      <c r="AC60" s="2"/>
      <c r="AD60" s="2"/>
      <c r="AE60" s="2"/>
      <c r="AF60" s="2"/>
    </row>
    <row r="61" spans="2:32" x14ac:dyDescent="0.25">
      <c r="B61" s="112">
        <v>70</v>
      </c>
      <c r="C61" s="126">
        <v>58812.21</v>
      </c>
      <c r="D61" s="127">
        <v>66779.710000000006</v>
      </c>
      <c r="E61" s="128">
        <v>72091.38</v>
      </c>
      <c r="F61" s="126">
        <v>74589.3</v>
      </c>
      <c r="G61" s="127">
        <v>88331.74</v>
      </c>
      <c r="H61" s="127">
        <v>95791.09</v>
      </c>
      <c r="I61" s="127">
        <v>101091.54</v>
      </c>
      <c r="J61" s="127">
        <v>106391.98</v>
      </c>
      <c r="K61" s="127">
        <v>112882.43</v>
      </c>
      <c r="L61" s="127">
        <v>126528</v>
      </c>
      <c r="M61" s="129">
        <v>141003</v>
      </c>
      <c r="N61" s="126">
        <v>145081.57</v>
      </c>
      <c r="O61" s="127">
        <v>161112.01</v>
      </c>
      <c r="P61" s="127">
        <v>236385.43</v>
      </c>
      <c r="Q61" s="127">
        <v>266639.27</v>
      </c>
      <c r="R61" s="128">
        <v>292287.34000000003</v>
      </c>
      <c r="S61" s="6"/>
      <c r="T61" s="6"/>
      <c r="U61" s="6"/>
      <c r="W61" s="6"/>
      <c r="X61" s="6"/>
      <c r="Y61" s="6"/>
      <c r="Z61" s="6"/>
      <c r="AA61" s="6"/>
      <c r="AC61" s="2"/>
      <c r="AD61" s="2"/>
      <c r="AE61" s="2"/>
      <c r="AF61" s="2"/>
    </row>
    <row r="62" spans="2:32" x14ac:dyDescent="0.25">
      <c r="B62" s="112">
        <v>71</v>
      </c>
      <c r="C62" s="126">
        <v>61070.720000000001</v>
      </c>
      <c r="D62" s="127">
        <v>69375.070000000007</v>
      </c>
      <c r="E62" s="128">
        <v>74911.3</v>
      </c>
      <c r="F62" s="126">
        <v>77515.3</v>
      </c>
      <c r="G62" s="127">
        <v>91840.29</v>
      </c>
      <c r="H62" s="127">
        <v>99613.440000000002</v>
      </c>
      <c r="I62" s="127">
        <v>105137.98</v>
      </c>
      <c r="J62" s="127">
        <v>110662.51</v>
      </c>
      <c r="K62" s="127">
        <v>117413.49</v>
      </c>
      <c r="L62" s="127">
        <v>129823</v>
      </c>
      <c r="M62" s="129">
        <v>141003</v>
      </c>
      <c r="N62" s="126">
        <v>160486.15</v>
      </c>
      <c r="O62" s="127">
        <v>176302.77</v>
      </c>
      <c r="P62" s="127">
        <v>252154.42</v>
      </c>
      <c r="Q62" s="127">
        <v>281657.68</v>
      </c>
      <c r="R62" s="128">
        <v>314002.84000000003</v>
      </c>
      <c r="S62" s="6"/>
      <c r="T62" s="6"/>
      <c r="U62" s="6"/>
      <c r="W62" s="6"/>
      <c r="X62" s="6"/>
      <c r="Y62" s="6"/>
      <c r="Z62" s="6"/>
      <c r="AA62" s="6"/>
      <c r="AC62" s="2"/>
      <c r="AD62" s="2"/>
      <c r="AE62" s="2"/>
      <c r="AF62" s="2"/>
    </row>
    <row r="63" spans="2:32" x14ac:dyDescent="0.25">
      <c r="B63" s="112">
        <v>72</v>
      </c>
      <c r="C63" s="126">
        <v>63406.17</v>
      </c>
      <c r="D63" s="127">
        <v>72058.990000000005</v>
      </c>
      <c r="E63" s="128">
        <v>77827.539999999994</v>
      </c>
      <c r="F63" s="126">
        <v>80541.3</v>
      </c>
      <c r="G63" s="127">
        <v>95468.96</v>
      </c>
      <c r="H63" s="127">
        <v>103566.76</v>
      </c>
      <c r="I63" s="127">
        <v>109323.12</v>
      </c>
      <c r="J63" s="127">
        <v>115079.49</v>
      </c>
      <c r="K63" s="127">
        <v>122099.92</v>
      </c>
      <c r="L63" s="127">
        <v>133118</v>
      </c>
      <c r="M63" s="129">
        <v>148346</v>
      </c>
      <c r="N63" s="126">
        <v>174305.77</v>
      </c>
      <c r="O63" s="127">
        <v>191004.48</v>
      </c>
      <c r="P63" s="127">
        <v>270186.36</v>
      </c>
      <c r="Q63" s="127">
        <v>301917.43</v>
      </c>
      <c r="R63" s="128">
        <v>334883.59999999998</v>
      </c>
      <c r="S63" s="6"/>
      <c r="T63" s="6"/>
      <c r="U63" s="6"/>
      <c r="W63" s="6"/>
      <c r="X63" s="6"/>
      <c r="Y63" s="6"/>
      <c r="Z63" s="6"/>
      <c r="AA63" s="6"/>
      <c r="AC63" s="2"/>
      <c r="AD63" s="2"/>
      <c r="AE63" s="2"/>
      <c r="AF63" s="2"/>
    </row>
    <row r="64" spans="2:32" x14ac:dyDescent="0.25">
      <c r="B64" s="112">
        <v>73</v>
      </c>
      <c r="C64" s="126">
        <v>65823.25</v>
      </c>
      <c r="D64" s="127">
        <v>74836.850000000006</v>
      </c>
      <c r="E64" s="128">
        <v>80845.919999999998</v>
      </c>
      <c r="F64" s="126">
        <v>83673.3</v>
      </c>
      <c r="G64" s="127">
        <v>99224.89</v>
      </c>
      <c r="H64" s="127">
        <v>107658.78</v>
      </c>
      <c r="I64" s="127">
        <v>113655.15</v>
      </c>
      <c r="J64" s="127">
        <v>119651.52</v>
      </c>
      <c r="K64" s="127">
        <v>126950.87</v>
      </c>
      <c r="L64" s="127">
        <v>138340</v>
      </c>
      <c r="M64" s="129">
        <v>154165</v>
      </c>
      <c r="N64" s="126">
        <v>189270.23</v>
      </c>
      <c r="O64" s="127">
        <v>206917.76000000001</v>
      </c>
      <c r="P64" s="127">
        <v>287948.96000000002</v>
      </c>
      <c r="Q64" s="127">
        <v>323612.57</v>
      </c>
      <c r="R64" s="128">
        <v>361001.56</v>
      </c>
      <c r="S64" s="6"/>
      <c r="T64" s="6"/>
      <c r="U64" s="6"/>
      <c r="W64" s="6"/>
      <c r="X64" s="6"/>
      <c r="Y64" s="6"/>
      <c r="Z64" s="6"/>
      <c r="AA64" s="6"/>
      <c r="AC64" s="2"/>
      <c r="AD64" s="2"/>
      <c r="AE64" s="2"/>
      <c r="AF64" s="2"/>
    </row>
    <row r="65" spans="2:32" x14ac:dyDescent="0.25">
      <c r="B65" s="112">
        <v>74</v>
      </c>
      <c r="C65" s="126">
        <v>68321.17</v>
      </c>
      <c r="D65" s="127">
        <v>77707.740000000005</v>
      </c>
      <c r="E65" s="128">
        <v>83965.45</v>
      </c>
      <c r="F65" s="126">
        <v>86910.3</v>
      </c>
      <c r="G65" s="127">
        <v>103106.93</v>
      </c>
      <c r="H65" s="127">
        <v>111888.27</v>
      </c>
      <c r="I65" s="127">
        <v>118132.76</v>
      </c>
      <c r="J65" s="127">
        <v>124377.25</v>
      </c>
      <c r="K65" s="127">
        <v>131964.89000000001</v>
      </c>
      <c r="L65" s="127">
        <v>143796</v>
      </c>
      <c r="M65" s="129">
        <v>160246</v>
      </c>
      <c r="N65" s="126">
        <v>197661.73</v>
      </c>
      <c r="O65" s="127">
        <v>219641.12</v>
      </c>
      <c r="P65" s="127">
        <v>308696.98</v>
      </c>
      <c r="Q65" s="127">
        <v>350377.86</v>
      </c>
      <c r="R65" s="128">
        <v>389693.24</v>
      </c>
      <c r="S65" s="6"/>
      <c r="T65" s="6"/>
      <c r="U65" s="6"/>
      <c r="W65" s="6"/>
      <c r="X65" s="6"/>
      <c r="Y65" s="6"/>
      <c r="Z65" s="6"/>
      <c r="AA65" s="6"/>
      <c r="AC65" s="2"/>
      <c r="AD65" s="2"/>
      <c r="AE65" s="2"/>
      <c r="AF65" s="2"/>
    </row>
    <row r="66" spans="2:32" x14ac:dyDescent="0.25">
      <c r="B66" s="112">
        <v>75</v>
      </c>
      <c r="C66" s="126">
        <v>70902.240000000005</v>
      </c>
      <c r="D66" s="127">
        <v>80674.31</v>
      </c>
      <c r="E66" s="128">
        <v>87189.03</v>
      </c>
      <c r="F66" s="126">
        <v>90255.3</v>
      </c>
      <c r="G66" s="127">
        <v>107118.65</v>
      </c>
      <c r="H66" s="127">
        <v>116259.1</v>
      </c>
      <c r="I66" s="127">
        <v>122760.06</v>
      </c>
      <c r="J66" s="127">
        <v>129261.01</v>
      </c>
      <c r="K66" s="127">
        <v>137146.57999999999</v>
      </c>
      <c r="L66" s="127">
        <v>149498</v>
      </c>
      <c r="M66" s="129">
        <v>166600</v>
      </c>
      <c r="N66" s="126">
        <v>209534.8</v>
      </c>
      <c r="O66" s="127">
        <v>233070.36</v>
      </c>
      <c r="P66" s="127">
        <v>329316.59999999998</v>
      </c>
      <c r="Q66" s="127">
        <v>363683.92</v>
      </c>
      <c r="R66" s="128">
        <v>404556.15</v>
      </c>
      <c r="S66" s="6"/>
      <c r="T66" s="6"/>
      <c r="U66" s="6"/>
      <c r="W66" s="6"/>
      <c r="X66" s="6"/>
      <c r="Y66" s="6"/>
      <c r="Z66" s="6"/>
      <c r="AA66" s="6"/>
      <c r="AC66" s="2"/>
      <c r="AD66" s="2"/>
      <c r="AE66" s="2"/>
      <c r="AF66" s="2"/>
    </row>
    <row r="67" spans="2:32" x14ac:dyDescent="0.25">
      <c r="B67" s="112">
        <v>76</v>
      </c>
      <c r="C67" s="126">
        <v>73566.460000000006</v>
      </c>
      <c r="D67" s="127">
        <v>83736.58</v>
      </c>
      <c r="E67" s="128">
        <v>90516.66</v>
      </c>
      <c r="F67" s="126">
        <v>93708.3</v>
      </c>
      <c r="G67" s="127">
        <v>111260.07</v>
      </c>
      <c r="H67" s="127">
        <v>120771.32</v>
      </c>
      <c r="I67" s="127">
        <v>127537.08</v>
      </c>
      <c r="J67" s="127">
        <v>134302.82999999999</v>
      </c>
      <c r="K67" s="127">
        <v>142495.99</v>
      </c>
      <c r="L67" s="127">
        <v>154356</v>
      </c>
      <c r="M67" s="129">
        <v>172013</v>
      </c>
      <c r="N67" s="126">
        <v>222080.11</v>
      </c>
      <c r="O67" s="127">
        <v>247261.43</v>
      </c>
      <c r="P67" s="127">
        <v>352613.97</v>
      </c>
      <c r="Q67" s="127">
        <v>391360.52</v>
      </c>
      <c r="R67" s="128">
        <v>435420.71</v>
      </c>
      <c r="S67" s="6"/>
      <c r="T67" s="6"/>
      <c r="U67" s="6"/>
      <c r="W67" s="6"/>
      <c r="X67" s="6"/>
      <c r="Y67" s="6"/>
      <c r="Z67" s="6"/>
      <c r="AA67" s="6"/>
      <c r="AC67" s="2"/>
      <c r="AD67" s="2"/>
      <c r="AE67" s="2"/>
      <c r="AF67" s="2"/>
    </row>
    <row r="68" spans="2:32" x14ac:dyDescent="0.25">
      <c r="B68" s="112">
        <v>77</v>
      </c>
      <c r="C68" s="126">
        <v>76316.929999999993</v>
      </c>
      <c r="D68" s="127">
        <v>86898.09</v>
      </c>
      <c r="E68" s="128">
        <v>93952.19</v>
      </c>
      <c r="F68" s="126">
        <v>97273.3</v>
      </c>
      <c r="G68" s="127">
        <v>115535.96</v>
      </c>
      <c r="H68" s="127">
        <v>125430.11</v>
      </c>
      <c r="I68" s="127">
        <v>132469.31</v>
      </c>
      <c r="J68" s="127">
        <v>139508.51</v>
      </c>
      <c r="K68" s="127">
        <v>148019.23000000001</v>
      </c>
      <c r="L68" s="127">
        <v>159398</v>
      </c>
      <c r="M68" s="129">
        <v>177632</v>
      </c>
      <c r="N68" s="126">
        <v>235424.05</v>
      </c>
      <c r="O68" s="127">
        <v>262357.12</v>
      </c>
      <c r="P68" s="127">
        <v>378823.21</v>
      </c>
      <c r="Q68" s="127">
        <v>410042.23</v>
      </c>
      <c r="R68" s="128">
        <v>456276.08</v>
      </c>
      <c r="S68" s="6"/>
      <c r="T68" s="6"/>
      <c r="U68" s="6"/>
      <c r="W68" s="6"/>
      <c r="X68" s="6"/>
      <c r="Y68" s="6"/>
      <c r="Z68" s="6"/>
      <c r="AA68" s="6"/>
      <c r="AC68" s="2"/>
      <c r="AD68" s="2"/>
      <c r="AE68" s="2"/>
      <c r="AF68" s="2"/>
    </row>
    <row r="69" spans="2:32" x14ac:dyDescent="0.25">
      <c r="B69" s="112">
        <v>78</v>
      </c>
      <c r="C69" s="126">
        <v>79152.86</v>
      </c>
      <c r="D69" s="127">
        <v>90157.94</v>
      </c>
      <c r="E69" s="128">
        <v>97494.67</v>
      </c>
      <c r="F69" s="126">
        <v>100949.3</v>
      </c>
      <c r="G69" s="127">
        <v>119945.15</v>
      </c>
      <c r="H69" s="127">
        <v>130234.19</v>
      </c>
      <c r="I69" s="127">
        <v>137555.42000000001</v>
      </c>
      <c r="J69" s="127">
        <v>144876.64000000001</v>
      </c>
      <c r="K69" s="127">
        <v>153714.85</v>
      </c>
      <c r="L69" s="127">
        <v>164633</v>
      </c>
      <c r="M69" s="129">
        <v>183466</v>
      </c>
      <c r="N69" s="126">
        <v>249683.51</v>
      </c>
      <c r="O69" s="127">
        <v>278489.57</v>
      </c>
      <c r="P69" s="127">
        <v>404121.95</v>
      </c>
      <c r="Q69" s="127">
        <v>437504.34</v>
      </c>
      <c r="R69" s="128">
        <v>488357.24</v>
      </c>
      <c r="S69" s="6"/>
      <c r="T69" s="6"/>
      <c r="U69" s="6"/>
      <c r="W69" s="6"/>
      <c r="X69" s="6"/>
      <c r="Y69" s="6"/>
      <c r="Z69" s="6"/>
      <c r="AA69" s="6"/>
      <c r="AC69" s="2"/>
      <c r="AD69" s="2"/>
      <c r="AE69" s="2"/>
      <c r="AF69" s="2"/>
    </row>
    <row r="70" spans="2:32" x14ac:dyDescent="0.25">
      <c r="B70" s="112">
        <v>79</v>
      </c>
      <c r="C70" s="126">
        <v>82077.350000000006</v>
      </c>
      <c r="D70" s="127">
        <v>93519.7</v>
      </c>
      <c r="E70" s="128">
        <v>101147.94</v>
      </c>
      <c r="F70" s="126">
        <v>104740.3</v>
      </c>
      <c r="G70" s="127">
        <v>124492.41</v>
      </c>
      <c r="H70" s="127">
        <v>135188.76999999999</v>
      </c>
      <c r="I70" s="127">
        <v>142800.88</v>
      </c>
      <c r="J70" s="127">
        <v>150413</v>
      </c>
      <c r="K70" s="127">
        <v>159588.96</v>
      </c>
      <c r="L70" s="127">
        <v>168588</v>
      </c>
      <c r="M70" s="129">
        <v>187873</v>
      </c>
      <c r="N70" s="126">
        <v>264944.40000000002</v>
      </c>
      <c r="O70" s="127">
        <v>295756.01</v>
      </c>
      <c r="P70" s="127">
        <v>432293.19</v>
      </c>
      <c r="Q70" s="127">
        <v>466888.8</v>
      </c>
      <c r="R70" s="128">
        <v>526701.34</v>
      </c>
      <c r="S70" s="6"/>
      <c r="T70" s="6"/>
      <c r="U70" s="6"/>
      <c r="W70" s="6"/>
      <c r="X70" s="6"/>
      <c r="Y70" s="6"/>
      <c r="Z70" s="6"/>
      <c r="AA70" s="6"/>
      <c r="AC70" s="2"/>
      <c r="AD70" s="2"/>
      <c r="AE70" s="2"/>
      <c r="AF70" s="2"/>
    </row>
    <row r="71" spans="2:32" x14ac:dyDescent="0.25">
      <c r="B71" s="112">
        <v>80</v>
      </c>
      <c r="C71" s="126">
        <v>82203.06</v>
      </c>
      <c r="D71" s="127">
        <v>93692.47</v>
      </c>
      <c r="E71" s="128">
        <v>101352.07</v>
      </c>
      <c r="F71" s="126">
        <v>104959.65</v>
      </c>
      <c r="G71" s="127">
        <v>124794.42</v>
      </c>
      <c r="H71" s="127">
        <v>135533.32</v>
      </c>
      <c r="I71" s="127">
        <v>143176.74</v>
      </c>
      <c r="J71" s="127">
        <v>150820.16</v>
      </c>
      <c r="K71" s="127">
        <v>160020.95000000001</v>
      </c>
      <c r="L71" s="127">
        <v>181910</v>
      </c>
      <c r="M71" s="129">
        <v>202719</v>
      </c>
      <c r="N71" s="126">
        <v>281303.67999999999</v>
      </c>
      <c r="O71" s="127">
        <v>314266.15000000002</v>
      </c>
      <c r="P71" s="127">
        <v>464599.31</v>
      </c>
      <c r="Q71" s="127">
        <v>489346.93</v>
      </c>
      <c r="R71" s="128">
        <v>553378.19999999995</v>
      </c>
      <c r="S71" s="6"/>
      <c r="T71" s="6"/>
      <c r="U71" s="6"/>
      <c r="W71" s="6"/>
      <c r="X71" s="6"/>
      <c r="Y71" s="6"/>
      <c r="Z71" s="6"/>
      <c r="AA71" s="6"/>
      <c r="AC71" s="2"/>
      <c r="AD71" s="2"/>
      <c r="AE71" s="2"/>
      <c r="AF71" s="2"/>
    </row>
    <row r="72" spans="2:32" x14ac:dyDescent="0.25">
      <c r="B72" s="112">
        <v>81</v>
      </c>
      <c r="C72" s="126">
        <v>85308.55</v>
      </c>
      <c r="D72" s="127">
        <v>97261.47</v>
      </c>
      <c r="E72" s="128">
        <v>105230.08</v>
      </c>
      <c r="F72" s="126">
        <v>108983.65</v>
      </c>
      <c r="G72" s="127">
        <v>129620.05</v>
      </c>
      <c r="H72" s="127">
        <v>140790.75</v>
      </c>
      <c r="I72" s="127">
        <v>148742.53</v>
      </c>
      <c r="J72" s="127">
        <v>156694.29999999999</v>
      </c>
      <c r="K72" s="127">
        <v>166253.45000000001</v>
      </c>
      <c r="L72" s="127">
        <v>185309</v>
      </c>
      <c r="M72" s="129">
        <v>206508</v>
      </c>
      <c r="N72" s="126">
        <v>298867.07</v>
      </c>
      <c r="O72" s="127">
        <v>334139.68</v>
      </c>
      <c r="P72" s="127">
        <v>496016.92</v>
      </c>
      <c r="Q72" s="127">
        <v>522360.37</v>
      </c>
      <c r="R72" s="128">
        <v>592211.23</v>
      </c>
      <c r="S72" s="6"/>
      <c r="T72" s="6"/>
      <c r="U72" s="6"/>
      <c r="W72" s="6"/>
      <c r="X72" s="6"/>
      <c r="Y72" s="6"/>
      <c r="Z72" s="6"/>
      <c r="AA72" s="6"/>
      <c r="AC72" s="2"/>
      <c r="AD72" s="2"/>
      <c r="AE72" s="2"/>
      <c r="AF72" s="2"/>
    </row>
    <row r="73" spans="2:32" x14ac:dyDescent="0.25">
      <c r="B73" s="112">
        <v>82</v>
      </c>
      <c r="C73" s="126">
        <v>88506.41</v>
      </c>
      <c r="D73" s="127">
        <v>100936.79</v>
      </c>
      <c r="E73" s="128">
        <v>109223.7</v>
      </c>
      <c r="F73" s="126">
        <v>113127.65</v>
      </c>
      <c r="G73" s="127">
        <v>134589.79</v>
      </c>
      <c r="H73" s="127">
        <v>146205.28</v>
      </c>
      <c r="I73" s="127">
        <v>154474.69</v>
      </c>
      <c r="J73" s="127">
        <v>162744.1</v>
      </c>
      <c r="K73" s="127">
        <v>172672.31</v>
      </c>
      <c r="L73" s="127">
        <v>187059</v>
      </c>
      <c r="M73" s="129">
        <v>208458</v>
      </c>
      <c r="N73" s="126">
        <v>313727.25</v>
      </c>
      <c r="O73" s="127">
        <v>350963.67</v>
      </c>
      <c r="P73" s="127">
        <v>525566.16</v>
      </c>
      <c r="Q73" s="127">
        <v>552638.41</v>
      </c>
      <c r="R73" s="128">
        <v>617999.34</v>
      </c>
      <c r="S73" s="6"/>
      <c r="T73" s="6"/>
      <c r="U73" s="6"/>
      <c r="W73" s="6"/>
      <c r="X73" s="6"/>
      <c r="Y73" s="6"/>
      <c r="Z73" s="6"/>
      <c r="AA73" s="6"/>
      <c r="AC73" s="2"/>
      <c r="AD73" s="2"/>
      <c r="AE73" s="2"/>
      <c r="AF73" s="2"/>
    </row>
    <row r="74" spans="2:32" x14ac:dyDescent="0.25">
      <c r="B74" s="112">
        <v>83</v>
      </c>
      <c r="C74" s="126">
        <v>91797.41</v>
      </c>
      <c r="D74" s="127">
        <v>104719.3</v>
      </c>
      <c r="E74" s="128">
        <v>113333.89</v>
      </c>
      <c r="F74" s="126">
        <v>117392.65</v>
      </c>
      <c r="G74" s="127">
        <v>139704.85999999999</v>
      </c>
      <c r="H74" s="127">
        <v>151778.22</v>
      </c>
      <c r="I74" s="127">
        <v>160374.62</v>
      </c>
      <c r="J74" s="127">
        <v>168971.01</v>
      </c>
      <c r="K74" s="127">
        <v>179279.1</v>
      </c>
      <c r="L74" s="127">
        <v>194863.55</v>
      </c>
      <c r="M74" s="129">
        <v>210448</v>
      </c>
      <c r="N74" s="126">
        <v>328999.24</v>
      </c>
      <c r="O74" s="127">
        <v>368255.45</v>
      </c>
      <c r="P74" s="127">
        <v>551723.94999999995</v>
      </c>
      <c r="Q74" s="127">
        <v>579384.01</v>
      </c>
      <c r="R74" s="128">
        <v>649919.53</v>
      </c>
      <c r="S74" s="6"/>
      <c r="T74" s="6"/>
      <c r="U74" s="6"/>
      <c r="W74" s="6"/>
      <c r="X74" s="6"/>
      <c r="Y74" s="6"/>
      <c r="Z74" s="6"/>
      <c r="AA74" s="6"/>
      <c r="AC74" s="2"/>
      <c r="AD74" s="2"/>
      <c r="AE74" s="2"/>
      <c r="AF74" s="2"/>
    </row>
    <row r="75" spans="2:32" x14ac:dyDescent="0.25">
      <c r="B75" s="112">
        <v>84</v>
      </c>
      <c r="C75" s="126">
        <v>95183.09</v>
      </c>
      <c r="D75" s="127">
        <v>108610.79</v>
      </c>
      <c r="E75" s="128">
        <v>117562.58</v>
      </c>
      <c r="F75" s="126">
        <v>121780.65</v>
      </c>
      <c r="G75" s="127">
        <v>144967.64000000001</v>
      </c>
      <c r="H75" s="127">
        <v>157512.19</v>
      </c>
      <c r="I75" s="127">
        <v>166445.07</v>
      </c>
      <c r="J75" s="127">
        <v>175377.95</v>
      </c>
      <c r="K75" s="127">
        <v>186076.9</v>
      </c>
      <c r="L75" s="127">
        <v>199277.95</v>
      </c>
      <c r="M75" s="129">
        <v>212479</v>
      </c>
      <c r="N75" s="126">
        <v>344732.1</v>
      </c>
      <c r="O75" s="127">
        <v>386070.45</v>
      </c>
      <c r="P75" s="127">
        <v>580774.53</v>
      </c>
      <c r="Q75" s="127">
        <v>607466.89</v>
      </c>
      <c r="R75" s="128">
        <v>683455.58</v>
      </c>
      <c r="S75" s="6"/>
      <c r="T75" s="6"/>
      <c r="U75" s="6"/>
      <c r="W75" s="6"/>
      <c r="X75" s="6"/>
      <c r="Y75" s="6"/>
      <c r="Z75" s="6"/>
      <c r="AA75" s="6"/>
      <c r="AC75" s="2"/>
      <c r="AD75" s="2"/>
      <c r="AE75" s="2"/>
      <c r="AF75" s="2"/>
    </row>
    <row r="76" spans="2:32" x14ac:dyDescent="0.25">
      <c r="B76" s="124" t="s">
        <v>7</v>
      </c>
      <c r="C76" s="130">
        <v>98665.79</v>
      </c>
      <c r="D76" s="131">
        <v>112613.91</v>
      </c>
      <c r="E76" s="132">
        <v>121912.66</v>
      </c>
      <c r="F76" s="130">
        <v>126294.65</v>
      </c>
      <c r="G76" s="131">
        <v>150381.72</v>
      </c>
      <c r="H76" s="131">
        <v>163411.06</v>
      </c>
      <c r="I76" s="131">
        <v>172690.17</v>
      </c>
      <c r="J76" s="131">
        <v>181969.27</v>
      </c>
      <c r="K76" s="131">
        <v>193070.31</v>
      </c>
      <c r="L76" s="131">
        <v>203811.16</v>
      </c>
      <c r="M76" s="133">
        <v>214552</v>
      </c>
      <c r="N76" s="130">
        <v>360775.7</v>
      </c>
      <c r="O76" s="131">
        <v>404239.02</v>
      </c>
      <c r="P76" s="131">
        <v>606867.84</v>
      </c>
      <c r="Q76" s="131">
        <v>636953.92000000004</v>
      </c>
      <c r="R76" s="132">
        <v>714152.71</v>
      </c>
      <c r="S76" s="6"/>
      <c r="T76" s="6"/>
      <c r="U76" s="6"/>
      <c r="W76" s="6"/>
      <c r="X76" s="6"/>
      <c r="Y76" s="6"/>
      <c r="Z76" s="6"/>
      <c r="AA76" s="6"/>
      <c r="AC76" s="2"/>
      <c r="AD76" s="2"/>
      <c r="AE76" s="2"/>
      <c r="AF76" s="2"/>
    </row>
    <row r="77" spans="2:32" x14ac:dyDescent="0.25">
      <c r="C77" s="134"/>
      <c r="D77" s="135"/>
      <c r="E77" s="129"/>
      <c r="F77" s="134"/>
      <c r="G77" s="127"/>
      <c r="H77" s="135"/>
      <c r="I77" s="135"/>
      <c r="J77" s="135"/>
      <c r="K77" s="127"/>
      <c r="L77" s="135"/>
      <c r="M77" s="129"/>
      <c r="N77" s="134"/>
      <c r="O77" s="135"/>
      <c r="P77" s="135"/>
      <c r="Q77" s="135"/>
      <c r="R77" s="129"/>
    </row>
    <row r="78" spans="2:32" x14ac:dyDescent="0.25">
      <c r="C78" s="134"/>
      <c r="D78" s="135"/>
      <c r="E78" s="129"/>
      <c r="F78" s="134"/>
      <c r="G78" s="127"/>
      <c r="H78" s="135"/>
      <c r="I78" s="135"/>
      <c r="J78" s="135"/>
      <c r="K78" s="127"/>
      <c r="L78" s="135"/>
      <c r="M78" s="129"/>
      <c r="N78" s="134"/>
      <c r="O78" s="135"/>
      <c r="P78" s="135"/>
      <c r="Q78" s="135"/>
      <c r="R78" s="129"/>
    </row>
    <row r="79" spans="2:32" x14ac:dyDescent="0.25">
      <c r="C79" s="134"/>
      <c r="D79" s="135"/>
      <c r="E79" s="129"/>
      <c r="F79" s="134"/>
      <c r="G79" s="135"/>
      <c r="H79" s="135"/>
      <c r="I79" s="135"/>
      <c r="J79" s="135"/>
      <c r="K79" s="135"/>
      <c r="L79" s="135"/>
      <c r="M79" s="129"/>
      <c r="N79" s="134"/>
      <c r="O79" s="135"/>
      <c r="P79" s="135"/>
      <c r="Q79" s="135"/>
      <c r="R79" s="129"/>
    </row>
    <row r="80" spans="2:32" x14ac:dyDescent="0.25">
      <c r="C80" s="134"/>
      <c r="D80" s="135"/>
      <c r="E80" s="129"/>
      <c r="F80" s="134"/>
      <c r="G80" s="135"/>
      <c r="H80" s="135"/>
      <c r="I80" s="135"/>
      <c r="J80" s="135"/>
      <c r="K80" s="135"/>
      <c r="L80" s="135"/>
      <c r="M80" s="129"/>
      <c r="N80" s="134"/>
      <c r="O80" s="135"/>
      <c r="P80" s="135"/>
      <c r="Q80" s="135"/>
      <c r="R80" s="129"/>
    </row>
    <row r="81" spans="3:18" x14ac:dyDescent="0.25">
      <c r="C81" s="134"/>
      <c r="D81" s="135"/>
      <c r="E81" s="129"/>
      <c r="F81" s="134"/>
      <c r="G81" s="135"/>
      <c r="H81" s="135"/>
      <c r="I81" s="135"/>
      <c r="J81" s="135"/>
      <c r="K81" s="135"/>
      <c r="L81" s="135"/>
      <c r="M81" s="129"/>
      <c r="N81" s="134"/>
      <c r="O81" s="135"/>
      <c r="P81" s="135"/>
      <c r="Q81" s="135"/>
      <c r="R81" s="129"/>
    </row>
    <row r="82" spans="3:18" x14ac:dyDescent="0.25">
      <c r="C82" s="134"/>
      <c r="D82" s="135"/>
      <c r="E82" s="129"/>
      <c r="F82" s="134"/>
      <c r="G82" s="135"/>
      <c r="H82" s="135"/>
      <c r="I82" s="135"/>
      <c r="J82" s="135"/>
      <c r="K82" s="135"/>
      <c r="L82" s="135"/>
      <c r="M82" s="129"/>
      <c r="N82" s="134"/>
      <c r="O82" s="135"/>
      <c r="P82" s="135"/>
      <c r="Q82" s="135"/>
      <c r="R82" s="129"/>
    </row>
    <row r="83" spans="3:18" x14ac:dyDescent="0.25">
      <c r="C83" s="134"/>
      <c r="D83" s="135"/>
      <c r="E83" s="129"/>
      <c r="F83" s="134"/>
      <c r="G83" s="135"/>
      <c r="H83" s="135"/>
      <c r="I83" s="135"/>
      <c r="J83" s="135"/>
      <c r="K83" s="135"/>
      <c r="L83" s="135"/>
      <c r="M83" s="129"/>
      <c r="N83" s="134"/>
      <c r="O83" s="135"/>
      <c r="P83" s="135"/>
      <c r="Q83" s="135"/>
      <c r="R83" s="129"/>
    </row>
    <row r="84" spans="3:18" x14ac:dyDescent="0.25">
      <c r="C84" s="134"/>
      <c r="D84" s="135"/>
      <c r="E84" s="129"/>
      <c r="F84" s="134"/>
      <c r="G84" s="135"/>
      <c r="H84" s="135"/>
      <c r="I84" s="135"/>
      <c r="J84" s="135"/>
      <c r="K84" s="135"/>
      <c r="L84" s="135"/>
      <c r="M84" s="129"/>
      <c r="N84" s="134"/>
      <c r="O84" s="135"/>
      <c r="P84" s="135"/>
      <c r="Q84" s="135"/>
      <c r="R84" s="129"/>
    </row>
    <row r="85" spans="3:18" x14ac:dyDescent="0.25">
      <c r="C85" s="134"/>
      <c r="D85" s="135"/>
      <c r="E85" s="129"/>
      <c r="F85" s="134"/>
      <c r="G85" s="135"/>
      <c r="H85" s="135"/>
      <c r="I85" s="135"/>
      <c r="J85" s="135"/>
      <c r="K85" s="135"/>
      <c r="L85" s="135"/>
      <c r="M85" s="129"/>
      <c r="N85" s="134"/>
      <c r="O85" s="135"/>
      <c r="P85" s="135"/>
      <c r="Q85" s="135"/>
      <c r="R85" s="129"/>
    </row>
    <row r="86" spans="3:18" x14ac:dyDescent="0.25">
      <c r="C86" s="134"/>
      <c r="D86" s="135"/>
      <c r="E86" s="129"/>
      <c r="F86" s="134"/>
      <c r="G86" s="135"/>
      <c r="H86" s="135"/>
      <c r="I86" s="135"/>
      <c r="J86" s="135"/>
      <c r="K86" s="135"/>
      <c r="L86" s="135"/>
      <c r="M86" s="129"/>
      <c r="N86" s="134"/>
      <c r="O86" s="135"/>
      <c r="P86" s="135"/>
      <c r="Q86" s="135"/>
      <c r="R86" s="129"/>
    </row>
    <row r="87" spans="3:18" x14ac:dyDescent="0.25">
      <c r="C87" s="134"/>
      <c r="D87" s="135"/>
      <c r="E87" s="129"/>
      <c r="F87" s="134"/>
      <c r="G87" s="135"/>
      <c r="H87" s="135"/>
      <c r="I87" s="135"/>
      <c r="J87" s="135"/>
      <c r="K87" s="135"/>
      <c r="L87" s="135"/>
      <c r="M87" s="129"/>
      <c r="N87" s="134"/>
      <c r="O87" s="135"/>
      <c r="P87" s="135"/>
      <c r="Q87" s="135"/>
      <c r="R87" s="129"/>
    </row>
    <row r="88" spans="3:18" x14ac:dyDescent="0.25">
      <c r="C88" s="134"/>
      <c r="D88" s="135"/>
      <c r="E88" s="129"/>
      <c r="F88" s="134"/>
      <c r="G88" s="135"/>
      <c r="H88" s="135"/>
      <c r="I88" s="135"/>
      <c r="J88" s="135"/>
      <c r="K88" s="135"/>
      <c r="L88" s="135"/>
      <c r="M88" s="129"/>
      <c r="N88" s="134"/>
      <c r="O88" s="135"/>
      <c r="P88" s="135"/>
      <c r="Q88" s="135"/>
      <c r="R88" s="129"/>
    </row>
    <row r="89" spans="3:18" x14ac:dyDescent="0.25">
      <c r="C89" s="134"/>
      <c r="D89" s="135"/>
      <c r="E89" s="129"/>
      <c r="F89" s="134"/>
      <c r="G89" s="135"/>
      <c r="H89" s="135"/>
      <c r="I89" s="135"/>
      <c r="J89" s="135"/>
      <c r="K89" s="135"/>
      <c r="L89" s="135"/>
      <c r="M89" s="129"/>
      <c r="N89" s="134"/>
      <c r="O89" s="135"/>
      <c r="P89" s="135"/>
      <c r="Q89" s="135"/>
      <c r="R89" s="129"/>
    </row>
    <row r="90" spans="3:18" x14ac:dyDescent="0.25">
      <c r="C90" s="134"/>
      <c r="D90" s="135"/>
      <c r="E90" s="129"/>
      <c r="F90" s="134"/>
      <c r="G90" s="135"/>
      <c r="H90" s="135"/>
      <c r="I90" s="135"/>
      <c r="J90" s="135"/>
      <c r="K90" s="135"/>
      <c r="L90" s="135"/>
      <c r="M90" s="129"/>
      <c r="N90" s="134"/>
      <c r="O90" s="135"/>
      <c r="P90" s="135"/>
      <c r="Q90" s="135"/>
      <c r="R90" s="129"/>
    </row>
    <row r="91" spans="3:18" x14ac:dyDescent="0.25">
      <c r="C91" s="134"/>
      <c r="D91" s="135"/>
      <c r="E91" s="129"/>
      <c r="F91" s="134"/>
      <c r="G91" s="135"/>
      <c r="H91" s="135"/>
      <c r="I91" s="135"/>
      <c r="J91" s="135"/>
      <c r="K91" s="135"/>
      <c r="L91" s="135"/>
      <c r="M91" s="129"/>
      <c r="N91" s="134"/>
      <c r="O91" s="135"/>
      <c r="P91" s="135"/>
      <c r="Q91" s="135"/>
      <c r="R91" s="129"/>
    </row>
    <row r="92" spans="3:18" x14ac:dyDescent="0.25">
      <c r="C92" s="134"/>
      <c r="D92" s="135"/>
      <c r="E92" s="129"/>
      <c r="F92" s="134"/>
      <c r="G92" s="135"/>
      <c r="H92" s="135"/>
      <c r="I92" s="135"/>
      <c r="J92" s="135"/>
      <c r="K92" s="135"/>
      <c r="L92" s="135"/>
      <c r="M92" s="129"/>
      <c r="N92" s="134"/>
      <c r="O92" s="135"/>
      <c r="P92" s="135"/>
      <c r="Q92" s="135"/>
      <c r="R92" s="129"/>
    </row>
    <row r="93" spans="3:18" x14ac:dyDescent="0.25">
      <c r="C93" s="134"/>
      <c r="D93" s="135"/>
      <c r="E93" s="129"/>
      <c r="F93" s="134"/>
      <c r="G93" s="135"/>
      <c r="H93" s="135"/>
      <c r="I93" s="135"/>
      <c r="J93" s="135"/>
      <c r="K93" s="135"/>
      <c r="L93" s="135"/>
      <c r="M93" s="129"/>
      <c r="N93" s="134"/>
      <c r="O93" s="135"/>
      <c r="P93" s="135"/>
      <c r="Q93" s="135"/>
      <c r="R93" s="129"/>
    </row>
    <row r="94" spans="3:18" x14ac:dyDescent="0.25">
      <c r="C94" s="134"/>
      <c r="D94" s="135"/>
      <c r="E94" s="129"/>
      <c r="F94" s="134"/>
      <c r="G94" s="135"/>
      <c r="H94" s="135"/>
      <c r="I94" s="135"/>
      <c r="J94" s="135"/>
      <c r="K94" s="135"/>
      <c r="L94" s="135"/>
      <c r="M94" s="129"/>
      <c r="N94" s="134"/>
      <c r="O94" s="135"/>
      <c r="P94" s="135"/>
      <c r="Q94" s="135"/>
      <c r="R94" s="129"/>
    </row>
  </sheetData>
  <mergeCells count="3">
    <mergeCell ref="C7:E7"/>
    <mergeCell ref="N7:R7"/>
    <mergeCell ref="F7:M7"/>
  </mergeCells>
  <conditionalFormatting sqref="W9:AA76 S10:U76">
    <cfRule type="cellIs" dxfId="13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94"/>
  <sheetViews>
    <sheetView showGridLines="0" view="pageBreakPreview" zoomScale="80" zoomScaleNormal="60" zoomScaleSheetLayoutView="8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.85546875" customWidth="1"/>
    <col min="2" max="2" width="9.7109375" style="110" customWidth="1"/>
    <col min="3" max="3" width="9.42578125" style="110" customWidth="1"/>
    <col min="4" max="4" width="9.42578125" style="113" customWidth="1"/>
    <col min="5" max="5" width="10.28515625" style="114" bestFit="1" customWidth="1"/>
    <col min="6" max="6" width="10.28515625" style="110" bestFit="1" customWidth="1"/>
    <col min="7" max="7" width="10.28515625" style="113" customWidth="1"/>
    <col min="8" max="10" width="10.28515625" style="113" bestFit="1" customWidth="1"/>
    <col min="11" max="12" width="10.28515625" style="113" customWidth="1"/>
    <col min="13" max="13" width="10.28515625" style="114" customWidth="1"/>
    <col min="14" max="14" width="10.28515625" style="110" bestFit="1" customWidth="1"/>
    <col min="15" max="15" width="10.28515625" style="113" bestFit="1" customWidth="1"/>
    <col min="16" max="17" width="11.5703125" style="113" customWidth="1"/>
    <col min="18" max="18" width="10.5703125" style="114" customWidth="1"/>
    <col min="19" max="19" width="11.28515625" customWidth="1"/>
    <col min="20" max="20" width="11" customWidth="1"/>
    <col min="22" max="22" width="11" customWidth="1"/>
    <col min="23" max="23" width="10.5703125" customWidth="1"/>
    <col min="25" max="25" width="10.28515625" customWidth="1"/>
    <col min="26" max="26" width="10.42578125" customWidth="1"/>
    <col min="44" max="44" width="12.28515625" bestFit="1" customWidth="1"/>
    <col min="45" max="45" width="12.85546875" customWidth="1"/>
  </cols>
  <sheetData>
    <row r="1" spans="1:45" ht="21" x14ac:dyDescent="0.35">
      <c r="A1" s="8" t="s">
        <v>143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45" ht="18.75" x14ac:dyDescent="0.3">
      <c r="A2" s="4" t="s">
        <v>47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 s="1"/>
      <c r="V2" s="1"/>
      <c r="Y2" s="1"/>
    </row>
    <row r="3" spans="1:45" ht="15.75" customHeight="1" x14ac:dyDescent="0.25">
      <c r="A3" s="107" t="s">
        <v>31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V3" s="6"/>
      <c r="W3" s="6"/>
      <c r="Y3" s="6"/>
      <c r="Z3" s="6"/>
    </row>
    <row r="4" spans="1:45" ht="15.75" customHeight="1" x14ac:dyDescent="0.25">
      <c r="A4" s="107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V4" s="6"/>
      <c r="W4" s="6"/>
      <c r="Y4" s="6"/>
      <c r="Z4" s="6"/>
      <c r="AH4" s="1"/>
      <c r="AM4" s="1"/>
    </row>
    <row r="5" spans="1:45" ht="15.75" x14ac:dyDescent="0.25">
      <c r="A5" s="5" t="s">
        <v>12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</row>
    <row r="6" spans="1:45" x14ac:dyDescent="0.25">
      <c r="A6" s="1" t="s">
        <v>3</v>
      </c>
      <c r="B6"/>
      <c r="C6" s="1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 s="6"/>
      <c r="V6" s="1"/>
      <c r="Y6" s="1"/>
      <c r="AH6" s="44"/>
      <c r="AI6" s="44"/>
      <c r="AJ6" s="44"/>
      <c r="AK6" s="44"/>
      <c r="AM6" s="44"/>
      <c r="AN6" s="44"/>
      <c r="AO6" s="44"/>
      <c r="AP6" s="44"/>
      <c r="AQ6" s="44"/>
    </row>
    <row r="7" spans="1:45" x14ac:dyDescent="0.25">
      <c r="B7"/>
      <c r="C7" s="174" t="s">
        <v>8</v>
      </c>
      <c r="D7" s="175"/>
      <c r="E7" s="176"/>
      <c r="F7" s="174" t="s">
        <v>9</v>
      </c>
      <c r="G7" s="175"/>
      <c r="H7" s="175"/>
      <c r="I7" s="175"/>
      <c r="J7" s="175"/>
      <c r="K7" s="175"/>
      <c r="L7" s="175"/>
      <c r="M7" s="176"/>
      <c r="N7" s="174" t="s">
        <v>10</v>
      </c>
      <c r="O7" s="175"/>
      <c r="P7" s="175"/>
      <c r="Q7" s="175"/>
      <c r="R7" s="176"/>
      <c r="S7" s="1"/>
      <c r="V7" s="1"/>
      <c r="Y7" s="1"/>
      <c r="AB7" s="6"/>
      <c r="AC7" s="6"/>
      <c r="AD7" s="6"/>
      <c r="AE7" s="6"/>
      <c r="AF7" s="6"/>
      <c r="AH7" s="44"/>
      <c r="AI7" s="44"/>
      <c r="AJ7" s="44"/>
      <c r="AK7" s="44"/>
      <c r="AM7" s="44"/>
      <c r="AN7" s="44"/>
      <c r="AO7" s="44"/>
      <c r="AP7" s="44"/>
      <c r="AQ7" s="44"/>
    </row>
    <row r="8" spans="1:45" x14ac:dyDescent="0.25">
      <c r="B8" s="137" t="s">
        <v>25</v>
      </c>
      <c r="C8" s="138" t="s">
        <v>48</v>
      </c>
      <c r="D8" s="139" t="s">
        <v>49</v>
      </c>
      <c r="E8" s="140" t="s">
        <v>50</v>
      </c>
      <c r="F8" s="138" t="s">
        <v>51</v>
      </c>
      <c r="G8" s="139" t="s">
        <v>52</v>
      </c>
      <c r="H8" s="139" t="s">
        <v>53</v>
      </c>
      <c r="I8" s="139" t="s">
        <v>54</v>
      </c>
      <c r="J8" s="139" t="s">
        <v>55</v>
      </c>
      <c r="K8" s="139" t="s">
        <v>56</v>
      </c>
      <c r="L8" s="139" t="s">
        <v>57</v>
      </c>
      <c r="M8" s="140" t="s">
        <v>58</v>
      </c>
      <c r="N8" s="138" t="s">
        <v>59</v>
      </c>
      <c r="O8" s="139" t="s">
        <v>60</v>
      </c>
      <c r="P8" s="139" t="s">
        <v>57</v>
      </c>
      <c r="Q8" s="139" t="s">
        <v>58</v>
      </c>
      <c r="R8" s="140" t="s">
        <v>61</v>
      </c>
    </row>
    <row r="9" spans="1:45" x14ac:dyDescent="0.25">
      <c r="B9" s="112">
        <v>18</v>
      </c>
      <c r="C9" s="126">
        <v>6583.52</v>
      </c>
      <c r="D9" s="127">
        <v>7571.05</v>
      </c>
      <c r="E9" s="128">
        <v>8229.41</v>
      </c>
      <c r="F9" s="126">
        <v>8540.5</v>
      </c>
      <c r="G9" s="127">
        <v>9791.9599999999991</v>
      </c>
      <c r="H9" s="127">
        <v>11168.35</v>
      </c>
      <c r="I9" s="127">
        <v>12273.49</v>
      </c>
      <c r="J9" s="127">
        <v>13487.67</v>
      </c>
      <c r="K9" s="127">
        <v>14310.49</v>
      </c>
      <c r="L9" s="127">
        <v>18764</v>
      </c>
      <c r="M9" s="129">
        <v>20911</v>
      </c>
      <c r="N9" s="126">
        <v>38256.519999999997</v>
      </c>
      <c r="O9" s="127">
        <v>41503.15</v>
      </c>
      <c r="P9" s="127">
        <v>62917.279999999999</v>
      </c>
      <c r="Q9" s="127">
        <v>75699.399999999994</v>
      </c>
      <c r="R9" s="128">
        <v>81755.360000000001</v>
      </c>
      <c r="AH9" s="2"/>
      <c r="AI9" s="2"/>
      <c r="AJ9" s="2"/>
      <c r="AK9" s="2"/>
      <c r="AL9" s="2"/>
      <c r="AM9" s="44"/>
      <c r="AN9" s="44"/>
      <c r="AO9" s="44"/>
      <c r="AP9" s="44"/>
      <c r="AQ9" s="44"/>
      <c r="AR9" s="44"/>
      <c r="AS9" s="44"/>
    </row>
    <row r="10" spans="1:45" x14ac:dyDescent="0.25">
      <c r="B10" s="112">
        <v>19</v>
      </c>
      <c r="C10" s="126">
        <v>6583.52</v>
      </c>
      <c r="D10" s="127">
        <v>7571.05</v>
      </c>
      <c r="E10" s="128">
        <v>8229.41</v>
      </c>
      <c r="F10" s="126">
        <v>8540.5</v>
      </c>
      <c r="G10" s="127">
        <v>9791.9599999999991</v>
      </c>
      <c r="H10" s="127">
        <v>11168.35</v>
      </c>
      <c r="I10" s="127">
        <v>12544.29</v>
      </c>
      <c r="J10" s="127">
        <v>13781.63</v>
      </c>
      <c r="K10" s="127">
        <v>14622.38</v>
      </c>
      <c r="L10" s="127">
        <v>19123</v>
      </c>
      <c r="M10" s="129">
        <v>21311</v>
      </c>
      <c r="N10" s="126">
        <v>38418.86</v>
      </c>
      <c r="O10" s="127">
        <v>41684.39</v>
      </c>
      <c r="P10" s="127">
        <v>64863.17</v>
      </c>
      <c r="Q10" s="127">
        <v>78040.62</v>
      </c>
      <c r="R10" s="128">
        <v>83033.87</v>
      </c>
      <c r="AB10" s="6"/>
      <c r="AC10" s="6"/>
      <c r="AD10" s="6"/>
      <c r="AE10" s="6"/>
      <c r="AF10" s="6"/>
      <c r="AH10" s="2"/>
      <c r="AI10" s="2"/>
      <c r="AJ10" s="2"/>
      <c r="AK10" s="2"/>
      <c r="AL10" s="2"/>
      <c r="AM10" s="44"/>
      <c r="AN10" s="44"/>
      <c r="AO10" s="44"/>
      <c r="AP10" s="44"/>
      <c r="AQ10" s="44"/>
      <c r="AR10" s="44"/>
      <c r="AS10" s="44"/>
    </row>
    <row r="11" spans="1:45" x14ac:dyDescent="0.25">
      <c r="B11" s="112">
        <v>20</v>
      </c>
      <c r="C11" s="126">
        <v>6583.52</v>
      </c>
      <c r="D11" s="127">
        <v>7571.05</v>
      </c>
      <c r="E11" s="128">
        <v>8229.41</v>
      </c>
      <c r="F11" s="126">
        <v>8540.5</v>
      </c>
      <c r="G11" s="127">
        <v>9791.9599999999991</v>
      </c>
      <c r="H11" s="127">
        <v>11168.35</v>
      </c>
      <c r="I11" s="127">
        <v>12670.43</v>
      </c>
      <c r="J11" s="127">
        <v>13950.37</v>
      </c>
      <c r="K11" s="127">
        <v>14801.41</v>
      </c>
      <c r="L11" s="127">
        <v>19488</v>
      </c>
      <c r="M11" s="129">
        <v>21717</v>
      </c>
      <c r="N11" s="126">
        <v>38566.21</v>
      </c>
      <c r="O11" s="127">
        <v>41825.79</v>
      </c>
      <c r="P11" s="127">
        <v>66809.070000000007</v>
      </c>
      <c r="Q11" s="127">
        <v>78256.84</v>
      </c>
      <c r="R11" s="128">
        <v>83687.39</v>
      </c>
      <c r="S11" s="6"/>
      <c r="T11" s="6"/>
      <c r="V11" s="3"/>
      <c r="W11" s="3"/>
      <c r="Y11" s="3"/>
      <c r="Z11" s="3"/>
      <c r="AB11" s="6"/>
      <c r="AC11" s="6"/>
      <c r="AD11" s="6"/>
      <c r="AE11" s="6"/>
      <c r="AF11" s="6"/>
      <c r="AH11" s="2"/>
      <c r="AI11" s="2"/>
      <c r="AJ11" s="2"/>
      <c r="AK11" s="2"/>
      <c r="AL11" s="2"/>
      <c r="AM11" s="44"/>
      <c r="AN11" s="44"/>
      <c r="AO11" s="44"/>
      <c r="AP11" s="44"/>
      <c r="AQ11" s="44"/>
      <c r="AR11" s="44"/>
      <c r="AS11" s="44"/>
    </row>
    <row r="12" spans="1:45" x14ac:dyDescent="0.25">
      <c r="B12" s="112">
        <v>21</v>
      </c>
      <c r="C12" s="126">
        <v>6709.17</v>
      </c>
      <c r="D12" s="127">
        <v>7715.55</v>
      </c>
      <c r="E12" s="128">
        <v>8386.4699999999993</v>
      </c>
      <c r="F12" s="126">
        <v>8703.5</v>
      </c>
      <c r="G12" s="127">
        <v>10012</v>
      </c>
      <c r="H12" s="127">
        <v>12075.82</v>
      </c>
      <c r="I12" s="127">
        <v>13798.64</v>
      </c>
      <c r="J12" s="127">
        <v>15146.41</v>
      </c>
      <c r="K12" s="127">
        <v>16070.42</v>
      </c>
      <c r="L12" s="127">
        <v>20453</v>
      </c>
      <c r="M12" s="129">
        <v>22793</v>
      </c>
      <c r="N12" s="126">
        <v>50852.86</v>
      </c>
      <c r="O12" s="127">
        <v>55292.67</v>
      </c>
      <c r="P12" s="127">
        <v>66931.62</v>
      </c>
      <c r="Q12" s="127">
        <v>81690.8</v>
      </c>
      <c r="R12" s="128">
        <v>88641.06</v>
      </c>
      <c r="S12" s="6"/>
      <c r="T12" s="6"/>
      <c r="V12" s="3"/>
      <c r="W12" s="3"/>
      <c r="Y12" s="3"/>
      <c r="Z12" s="3"/>
      <c r="AB12" s="6"/>
      <c r="AC12" s="6"/>
      <c r="AD12" s="6"/>
      <c r="AE12" s="6"/>
      <c r="AF12" s="6"/>
      <c r="AH12" s="2"/>
      <c r="AI12" s="2"/>
      <c r="AJ12" s="2"/>
      <c r="AK12" s="2"/>
      <c r="AL12" s="2"/>
      <c r="AM12" s="44"/>
      <c r="AN12" s="44"/>
      <c r="AO12" s="44"/>
      <c r="AP12" s="44"/>
      <c r="AQ12" s="44"/>
      <c r="AR12" s="44"/>
      <c r="AS12" s="44"/>
    </row>
    <row r="13" spans="1:45" x14ac:dyDescent="0.25">
      <c r="B13" s="112">
        <v>22</v>
      </c>
      <c r="C13" s="126">
        <v>6834.05</v>
      </c>
      <c r="D13" s="127">
        <v>7859.16</v>
      </c>
      <c r="E13" s="128">
        <v>8542.57</v>
      </c>
      <c r="F13" s="126">
        <v>8865.5</v>
      </c>
      <c r="G13" s="127">
        <v>10211.15</v>
      </c>
      <c r="H13" s="127">
        <v>12357.29</v>
      </c>
      <c r="I13" s="127">
        <v>14122.68</v>
      </c>
      <c r="J13" s="127">
        <v>15502.97</v>
      </c>
      <c r="K13" s="127">
        <v>16448.73</v>
      </c>
      <c r="L13" s="127">
        <v>20628</v>
      </c>
      <c r="M13" s="129">
        <v>22988</v>
      </c>
      <c r="N13" s="126">
        <v>50988.29</v>
      </c>
      <c r="O13" s="127">
        <v>55457.49</v>
      </c>
      <c r="P13" s="127">
        <v>67054.16</v>
      </c>
      <c r="Q13" s="127">
        <v>82999.759999999995</v>
      </c>
      <c r="R13" s="128">
        <v>90469.74</v>
      </c>
      <c r="S13" s="6"/>
      <c r="T13" s="6"/>
      <c r="V13" s="3"/>
      <c r="W13" s="3"/>
      <c r="Y13" s="3"/>
      <c r="Z13" s="3"/>
      <c r="AB13" s="6"/>
      <c r="AC13" s="6"/>
      <c r="AD13" s="6"/>
      <c r="AE13" s="6"/>
      <c r="AF13" s="6"/>
      <c r="AH13" s="2"/>
      <c r="AI13" s="2"/>
      <c r="AJ13" s="2"/>
      <c r="AK13" s="2"/>
      <c r="AL13" s="2"/>
      <c r="AM13" s="44"/>
      <c r="AN13" s="44"/>
      <c r="AO13" s="44"/>
      <c r="AP13" s="44"/>
      <c r="AQ13" s="44"/>
      <c r="AR13" s="44"/>
      <c r="AS13" s="44"/>
    </row>
    <row r="14" spans="1:45" x14ac:dyDescent="0.25">
      <c r="B14" s="112">
        <v>23</v>
      </c>
      <c r="C14" s="126">
        <v>7017.02</v>
      </c>
      <c r="D14" s="127">
        <v>8069.57</v>
      </c>
      <c r="E14" s="128">
        <v>8771.27</v>
      </c>
      <c r="F14" s="126">
        <v>9102.85</v>
      </c>
      <c r="G14" s="127">
        <v>10533.43</v>
      </c>
      <c r="H14" s="127">
        <v>12734.27</v>
      </c>
      <c r="I14" s="127">
        <v>14557.18</v>
      </c>
      <c r="J14" s="127">
        <v>15980.01</v>
      </c>
      <c r="K14" s="127">
        <v>16954.88</v>
      </c>
      <c r="L14" s="127">
        <v>20812</v>
      </c>
      <c r="M14" s="129">
        <v>23193</v>
      </c>
      <c r="N14" s="126">
        <v>51106.79</v>
      </c>
      <c r="O14" s="127">
        <v>55603.75</v>
      </c>
      <c r="P14" s="127">
        <v>67144.56</v>
      </c>
      <c r="Q14" s="127">
        <v>83844.89</v>
      </c>
      <c r="R14" s="128">
        <v>90552.49</v>
      </c>
      <c r="S14" s="6"/>
      <c r="T14" s="6"/>
      <c r="V14" s="3"/>
      <c r="W14" s="3"/>
      <c r="Y14" s="3"/>
      <c r="Z14" s="3"/>
      <c r="AB14" s="6"/>
      <c r="AC14" s="6"/>
      <c r="AD14" s="6"/>
      <c r="AE14" s="6"/>
      <c r="AF14" s="6"/>
      <c r="AH14" s="2"/>
      <c r="AI14" s="2"/>
      <c r="AJ14" s="2"/>
      <c r="AK14" s="2"/>
      <c r="AL14" s="2"/>
      <c r="AM14" s="44"/>
      <c r="AN14" s="44"/>
      <c r="AO14" s="44"/>
      <c r="AP14" s="44"/>
      <c r="AQ14" s="44"/>
      <c r="AR14" s="44"/>
      <c r="AS14" s="44"/>
    </row>
    <row r="15" spans="1:45" x14ac:dyDescent="0.25">
      <c r="B15" s="112">
        <v>24</v>
      </c>
      <c r="C15" s="126">
        <v>7198.09</v>
      </c>
      <c r="D15" s="127">
        <v>8277.81</v>
      </c>
      <c r="E15" s="128">
        <v>8997.6200000000008</v>
      </c>
      <c r="F15" s="126">
        <v>9337.75</v>
      </c>
      <c r="G15" s="127">
        <v>10834.23</v>
      </c>
      <c r="H15" s="127">
        <v>13040.47</v>
      </c>
      <c r="I15" s="127">
        <v>14905.58</v>
      </c>
      <c r="J15" s="127">
        <v>16361.68</v>
      </c>
      <c r="K15" s="127">
        <v>17359.82</v>
      </c>
      <c r="L15" s="127">
        <v>20960</v>
      </c>
      <c r="M15" s="129">
        <v>23358</v>
      </c>
      <c r="N15" s="126">
        <v>51209.73</v>
      </c>
      <c r="O15" s="127">
        <v>55733.01</v>
      </c>
      <c r="P15" s="127">
        <v>69173.7</v>
      </c>
      <c r="Q15" s="127">
        <v>84608.9</v>
      </c>
      <c r="R15" s="128">
        <v>91377.61</v>
      </c>
      <c r="S15" s="6"/>
      <c r="T15" s="6"/>
      <c r="V15" s="3"/>
      <c r="W15" s="3"/>
      <c r="Y15" s="3"/>
      <c r="Z15" s="3"/>
      <c r="AB15" s="6"/>
      <c r="AC15" s="6"/>
      <c r="AD15" s="6"/>
      <c r="AE15" s="6"/>
      <c r="AF15" s="6"/>
      <c r="AH15" s="2"/>
      <c r="AI15" s="2"/>
      <c r="AJ15" s="2"/>
      <c r="AK15" s="2"/>
      <c r="AL15" s="2"/>
      <c r="AM15" s="44"/>
      <c r="AN15" s="44"/>
      <c r="AO15" s="44"/>
      <c r="AP15" s="44"/>
      <c r="AQ15" s="44"/>
      <c r="AR15" s="44"/>
      <c r="AS15" s="44"/>
    </row>
    <row r="16" spans="1:45" x14ac:dyDescent="0.25">
      <c r="B16" s="112">
        <v>25</v>
      </c>
      <c r="C16" s="126">
        <v>7379.86</v>
      </c>
      <c r="D16" s="127">
        <v>8486.84</v>
      </c>
      <c r="E16" s="128">
        <v>9224.83</v>
      </c>
      <c r="F16" s="126">
        <v>9573.5499999999993</v>
      </c>
      <c r="G16" s="127">
        <v>11139.68</v>
      </c>
      <c r="H16" s="127">
        <v>13319.21</v>
      </c>
      <c r="I16" s="127">
        <v>15229.55</v>
      </c>
      <c r="J16" s="127">
        <v>16718.88</v>
      </c>
      <c r="K16" s="127">
        <v>17738.810000000001</v>
      </c>
      <c r="L16" s="127">
        <v>21155</v>
      </c>
      <c r="M16" s="129">
        <v>23575</v>
      </c>
      <c r="N16" s="126">
        <v>51363.38</v>
      </c>
      <c r="O16" s="127">
        <v>55918.96</v>
      </c>
      <c r="P16" s="127">
        <v>69820.97</v>
      </c>
      <c r="Q16" s="127">
        <v>85311.03</v>
      </c>
      <c r="R16" s="128">
        <v>92135.91</v>
      </c>
      <c r="S16" s="6"/>
      <c r="T16" s="6"/>
      <c r="V16" s="3"/>
      <c r="W16" s="3"/>
      <c r="Y16" s="3"/>
      <c r="Z16" s="3"/>
      <c r="AB16" s="6"/>
      <c r="AC16" s="6"/>
      <c r="AD16" s="6"/>
      <c r="AE16" s="6"/>
      <c r="AF16" s="6"/>
      <c r="AH16" s="2"/>
      <c r="AI16" s="2"/>
      <c r="AJ16" s="2"/>
      <c r="AK16" s="2"/>
      <c r="AL16" s="2"/>
      <c r="AM16" s="44"/>
      <c r="AN16" s="44"/>
      <c r="AO16" s="44"/>
      <c r="AP16" s="44"/>
      <c r="AQ16" s="44"/>
      <c r="AR16" s="44"/>
      <c r="AS16" s="44"/>
    </row>
    <row r="17" spans="2:45" x14ac:dyDescent="0.25">
      <c r="B17" s="112">
        <v>26</v>
      </c>
      <c r="C17" s="126">
        <v>7562.48</v>
      </c>
      <c r="D17" s="127">
        <v>8696.85</v>
      </c>
      <c r="E17" s="128">
        <v>9453.1</v>
      </c>
      <c r="F17" s="126">
        <v>9810.4500000000007</v>
      </c>
      <c r="G17" s="127">
        <v>11449.78</v>
      </c>
      <c r="H17" s="127">
        <v>13671.65</v>
      </c>
      <c r="I17" s="127">
        <v>15629.47</v>
      </c>
      <c r="J17" s="127">
        <v>17155.78</v>
      </c>
      <c r="K17" s="127">
        <v>18202.37</v>
      </c>
      <c r="L17" s="127">
        <v>21488</v>
      </c>
      <c r="M17" s="129">
        <v>23946</v>
      </c>
      <c r="N17" s="126">
        <v>51824.639999999999</v>
      </c>
      <c r="O17" s="127">
        <v>56447.25</v>
      </c>
      <c r="P17" s="127">
        <v>70417.36</v>
      </c>
      <c r="Q17" s="127">
        <v>85960.91</v>
      </c>
      <c r="R17" s="128">
        <v>94166.61</v>
      </c>
      <c r="S17" s="6"/>
      <c r="T17" s="6"/>
      <c r="V17" s="3"/>
      <c r="W17" s="3"/>
      <c r="Y17" s="3"/>
      <c r="Z17" s="3"/>
      <c r="AB17" s="6"/>
      <c r="AC17" s="6"/>
      <c r="AD17" s="6"/>
      <c r="AE17" s="6"/>
      <c r="AF17" s="6"/>
      <c r="AH17" s="2"/>
      <c r="AI17" s="2"/>
      <c r="AJ17" s="2"/>
      <c r="AK17" s="2"/>
      <c r="AL17" s="2"/>
      <c r="AM17" s="44"/>
      <c r="AN17" s="44"/>
      <c r="AO17" s="44"/>
      <c r="AP17" s="44"/>
      <c r="AQ17" s="44"/>
      <c r="AR17" s="44"/>
      <c r="AS17" s="44"/>
    </row>
    <row r="18" spans="2:45" x14ac:dyDescent="0.25">
      <c r="B18" s="112">
        <v>27</v>
      </c>
      <c r="C18" s="126">
        <v>7743.55</v>
      </c>
      <c r="D18" s="127">
        <v>8905.08</v>
      </c>
      <c r="E18" s="128">
        <v>9679.44</v>
      </c>
      <c r="F18" s="126">
        <v>10045.35</v>
      </c>
      <c r="G18" s="127">
        <v>11760.57</v>
      </c>
      <c r="H18" s="127">
        <v>13991.47</v>
      </c>
      <c r="I18" s="127">
        <v>16000.38</v>
      </c>
      <c r="J18" s="127">
        <v>17564.5</v>
      </c>
      <c r="K18" s="127">
        <v>18636.03</v>
      </c>
      <c r="L18" s="127">
        <v>21886</v>
      </c>
      <c r="M18" s="129">
        <v>24389</v>
      </c>
      <c r="N18" s="126">
        <v>52325.58</v>
      </c>
      <c r="O18" s="127">
        <v>57020.33</v>
      </c>
      <c r="P18" s="127">
        <v>71111.38</v>
      </c>
      <c r="Q18" s="127">
        <v>86649.29</v>
      </c>
      <c r="R18" s="128">
        <v>94685.34</v>
      </c>
      <c r="S18" s="6"/>
      <c r="T18" s="6"/>
      <c r="V18" s="3"/>
      <c r="W18" s="3"/>
      <c r="Y18" s="3"/>
      <c r="Z18" s="3"/>
      <c r="AB18" s="6"/>
      <c r="AC18" s="6"/>
      <c r="AD18" s="6"/>
      <c r="AE18" s="6"/>
      <c r="AF18" s="6"/>
      <c r="AH18" s="2"/>
      <c r="AI18" s="2"/>
      <c r="AJ18" s="2"/>
      <c r="AK18" s="2"/>
      <c r="AL18" s="2"/>
      <c r="AM18" s="44"/>
      <c r="AN18" s="44"/>
      <c r="AO18" s="44"/>
      <c r="AP18" s="44"/>
      <c r="AQ18" s="44"/>
      <c r="AR18" s="44"/>
      <c r="AS18" s="44"/>
    </row>
    <row r="19" spans="2:45" x14ac:dyDescent="0.25">
      <c r="B19" s="112">
        <v>28</v>
      </c>
      <c r="C19" s="126">
        <v>7925.32</v>
      </c>
      <c r="D19" s="127">
        <v>9114.1200000000008</v>
      </c>
      <c r="E19" s="128">
        <v>9906.65</v>
      </c>
      <c r="F19" s="126">
        <v>10281.15</v>
      </c>
      <c r="G19" s="127">
        <v>12075.04</v>
      </c>
      <c r="H19" s="127">
        <v>14258.88</v>
      </c>
      <c r="I19" s="127">
        <v>16309.64</v>
      </c>
      <c r="J19" s="127">
        <v>17903.849999999999</v>
      </c>
      <c r="K19" s="127">
        <v>18996.080000000002</v>
      </c>
      <c r="L19" s="127">
        <v>22265</v>
      </c>
      <c r="M19" s="129">
        <v>24812</v>
      </c>
      <c r="N19" s="126">
        <v>52826.54</v>
      </c>
      <c r="O19" s="127">
        <v>57594.2</v>
      </c>
      <c r="P19" s="127">
        <v>71810.899999999994</v>
      </c>
      <c r="Q19" s="127">
        <v>87343.18</v>
      </c>
      <c r="R19" s="128">
        <v>95204.06</v>
      </c>
      <c r="S19" s="6"/>
      <c r="T19" s="6"/>
      <c r="V19" s="3"/>
      <c r="W19" s="3"/>
      <c r="Y19" s="3"/>
      <c r="Z19" s="3"/>
      <c r="AB19" s="6"/>
      <c r="AC19" s="6"/>
      <c r="AD19" s="6"/>
      <c r="AE19" s="6"/>
      <c r="AF19" s="6"/>
      <c r="AH19" s="2"/>
      <c r="AI19" s="2"/>
      <c r="AJ19" s="2"/>
      <c r="AK19" s="2"/>
      <c r="AL19" s="2"/>
      <c r="AM19" s="44"/>
      <c r="AN19" s="44"/>
      <c r="AO19" s="44"/>
      <c r="AP19" s="44"/>
      <c r="AQ19" s="44"/>
      <c r="AR19" s="44"/>
      <c r="AS19" s="44"/>
    </row>
    <row r="20" spans="2:45" x14ac:dyDescent="0.25">
      <c r="B20" s="112">
        <v>29</v>
      </c>
      <c r="C20" s="126">
        <v>8107.17</v>
      </c>
      <c r="D20" s="127">
        <v>9323.24</v>
      </c>
      <c r="E20" s="128">
        <v>10133.959999999999</v>
      </c>
      <c r="F20" s="126">
        <v>10517.05</v>
      </c>
      <c r="G20" s="127">
        <v>12391.78</v>
      </c>
      <c r="H20" s="127">
        <v>14480.05</v>
      </c>
      <c r="I20" s="127">
        <v>16564.82</v>
      </c>
      <c r="J20" s="127">
        <v>18185.150000000001</v>
      </c>
      <c r="K20" s="127">
        <v>19294.53</v>
      </c>
      <c r="L20" s="127">
        <v>22653</v>
      </c>
      <c r="M20" s="129">
        <v>25245</v>
      </c>
      <c r="N20" s="126">
        <v>53344.9</v>
      </c>
      <c r="O20" s="127">
        <v>58188.21</v>
      </c>
      <c r="P20" s="127">
        <v>72533.789999999994</v>
      </c>
      <c r="Q20" s="127">
        <v>88065.93</v>
      </c>
      <c r="R20" s="128">
        <v>96872.52</v>
      </c>
      <c r="S20" s="6"/>
      <c r="T20" s="6"/>
      <c r="V20" s="3"/>
      <c r="W20" s="3"/>
      <c r="Y20" s="3"/>
      <c r="Z20" s="3"/>
      <c r="AB20" s="6"/>
      <c r="AC20" s="6"/>
      <c r="AD20" s="6"/>
      <c r="AE20" s="6"/>
      <c r="AF20" s="6"/>
      <c r="AH20" s="2"/>
      <c r="AI20" s="2"/>
      <c r="AJ20" s="2"/>
      <c r="AK20" s="2"/>
      <c r="AL20" s="2"/>
      <c r="AM20" s="44"/>
      <c r="AN20" s="44"/>
      <c r="AO20" s="44"/>
      <c r="AP20" s="44"/>
      <c r="AQ20" s="44"/>
      <c r="AR20" s="44"/>
      <c r="AS20" s="44"/>
    </row>
    <row r="21" spans="2:45" x14ac:dyDescent="0.25">
      <c r="B21" s="112">
        <v>30</v>
      </c>
      <c r="C21" s="126">
        <v>8289.7800000000007</v>
      </c>
      <c r="D21" s="127">
        <v>9533.25</v>
      </c>
      <c r="E21" s="128">
        <v>10362.23</v>
      </c>
      <c r="F21" s="126">
        <v>10753.95</v>
      </c>
      <c r="G21" s="127">
        <v>12711.32</v>
      </c>
      <c r="H21" s="127">
        <v>14645.25</v>
      </c>
      <c r="I21" s="127">
        <v>16753.900000000001</v>
      </c>
      <c r="J21" s="127">
        <v>18391.96</v>
      </c>
      <c r="K21" s="127">
        <v>19513.96</v>
      </c>
      <c r="L21" s="127">
        <v>23025</v>
      </c>
      <c r="M21" s="129">
        <v>25659</v>
      </c>
      <c r="N21" s="126">
        <v>53793.04</v>
      </c>
      <c r="O21" s="127">
        <v>58704.85</v>
      </c>
      <c r="P21" s="127">
        <v>73303.44</v>
      </c>
      <c r="Q21" s="127">
        <v>88843.69</v>
      </c>
      <c r="R21" s="128">
        <v>97339.62</v>
      </c>
      <c r="S21" s="6"/>
      <c r="T21" s="6"/>
      <c r="V21" s="3"/>
      <c r="W21" s="3"/>
      <c r="Y21" s="3"/>
      <c r="Z21" s="3"/>
      <c r="AB21" s="6"/>
      <c r="AC21" s="6"/>
      <c r="AD21" s="6"/>
      <c r="AE21" s="6"/>
      <c r="AF21" s="6"/>
      <c r="AH21" s="2"/>
      <c r="AI21" s="2"/>
      <c r="AJ21" s="2"/>
      <c r="AK21" s="2"/>
      <c r="AL21" s="2"/>
      <c r="AM21" s="44"/>
      <c r="AN21" s="44"/>
      <c r="AO21" s="44"/>
      <c r="AP21" s="44"/>
      <c r="AQ21" s="44"/>
      <c r="AR21" s="44"/>
      <c r="AS21" s="44"/>
    </row>
    <row r="22" spans="2:45" x14ac:dyDescent="0.25">
      <c r="B22" s="112">
        <v>31</v>
      </c>
      <c r="C22" s="126">
        <v>8471.2000000000007</v>
      </c>
      <c r="D22" s="127">
        <v>9741.89</v>
      </c>
      <c r="E22" s="128">
        <v>10589.01</v>
      </c>
      <c r="F22" s="126">
        <v>10989.3</v>
      </c>
      <c r="G22" s="127">
        <v>13030.1</v>
      </c>
      <c r="H22" s="127">
        <v>14855.46</v>
      </c>
      <c r="I22" s="127">
        <v>17027.439999999999</v>
      </c>
      <c r="J22" s="127">
        <v>18714.2</v>
      </c>
      <c r="K22" s="127">
        <v>19855.86</v>
      </c>
      <c r="L22" s="127">
        <v>23755</v>
      </c>
      <c r="M22" s="129">
        <v>26472</v>
      </c>
      <c r="N22" s="126">
        <v>54793.3</v>
      </c>
      <c r="O22" s="127">
        <v>59837.04</v>
      </c>
      <c r="P22" s="127">
        <v>74136.33</v>
      </c>
      <c r="Q22" s="127">
        <v>89701.19</v>
      </c>
      <c r="R22" s="128">
        <v>98671.31</v>
      </c>
      <c r="S22" s="6"/>
      <c r="T22" s="6"/>
      <c r="V22" s="3"/>
      <c r="W22" s="3"/>
      <c r="Y22" s="3"/>
      <c r="Z22" s="3"/>
      <c r="AB22" s="6"/>
      <c r="AC22" s="6"/>
      <c r="AD22" s="6"/>
      <c r="AE22" s="6"/>
      <c r="AF22" s="6"/>
      <c r="AH22" s="2"/>
      <c r="AI22" s="2"/>
      <c r="AJ22" s="2"/>
      <c r="AK22" s="2"/>
      <c r="AL22" s="2"/>
      <c r="AM22" s="44"/>
      <c r="AN22" s="44"/>
      <c r="AO22" s="44"/>
      <c r="AP22" s="44"/>
      <c r="AQ22" s="44"/>
      <c r="AR22" s="44"/>
      <c r="AS22" s="44"/>
    </row>
    <row r="23" spans="2:45" x14ac:dyDescent="0.25">
      <c r="B23" s="112">
        <v>32</v>
      </c>
      <c r="C23" s="126">
        <v>8652.9699999999993</v>
      </c>
      <c r="D23" s="127">
        <v>9950.92</v>
      </c>
      <c r="E23" s="128">
        <v>10816.22</v>
      </c>
      <c r="F23" s="126">
        <v>11225.1</v>
      </c>
      <c r="G23" s="127">
        <v>13349.9</v>
      </c>
      <c r="H23" s="127">
        <v>15013.44</v>
      </c>
      <c r="I23" s="127">
        <v>17243.29</v>
      </c>
      <c r="J23" s="127">
        <v>18973.32</v>
      </c>
      <c r="K23" s="127">
        <v>20130.79</v>
      </c>
      <c r="L23" s="127">
        <v>24508</v>
      </c>
      <c r="M23" s="129">
        <v>27311</v>
      </c>
      <c r="N23" s="126">
        <v>55803.07</v>
      </c>
      <c r="O23" s="127">
        <v>60981.03</v>
      </c>
      <c r="P23" s="127">
        <v>75424.350000000006</v>
      </c>
      <c r="Q23" s="127">
        <v>91000.08</v>
      </c>
      <c r="R23" s="128">
        <v>101010.08</v>
      </c>
      <c r="S23" s="6"/>
      <c r="T23" s="6"/>
      <c r="V23" s="3"/>
      <c r="W23" s="3"/>
      <c r="Y23" s="3"/>
      <c r="Z23" s="3"/>
      <c r="AB23" s="6"/>
      <c r="AC23" s="6"/>
      <c r="AD23" s="6"/>
      <c r="AE23" s="6"/>
      <c r="AF23" s="6"/>
      <c r="AH23" s="2"/>
      <c r="AI23" s="2"/>
      <c r="AJ23" s="2"/>
      <c r="AK23" s="2"/>
      <c r="AL23" s="2"/>
      <c r="AM23" s="44"/>
      <c r="AN23" s="44"/>
      <c r="AO23" s="44"/>
      <c r="AP23" s="44"/>
      <c r="AQ23" s="44"/>
      <c r="AR23" s="44"/>
      <c r="AS23" s="44"/>
    </row>
    <row r="24" spans="2:45" x14ac:dyDescent="0.25">
      <c r="B24" s="112">
        <v>33</v>
      </c>
      <c r="C24" s="126">
        <v>8835.59</v>
      </c>
      <c r="D24" s="127">
        <v>10160.93</v>
      </c>
      <c r="E24" s="128">
        <v>11044.49</v>
      </c>
      <c r="F24" s="126">
        <v>11462</v>
      </c>
      <c r="G24" s="127">
        <v>13670.96</v>
      </c>
      <c r="H24" s="127">
        <v>15120.15</v>
      </c>
      <c r="I24" s="127">
        <v>17400.02</v>
      </c>
      <c r="J24" s="127">
        <v>19167.740000000002</v>
      </c>
      <c r="K24" s="127">
        <v>20337.060000000001</v>
      </c>
      <c r="L24" s="127">
        <v>25277</v>
      </c>
      <c r="M24" s="129">
        <v>28168</v>
      </c>
      <c r="N24" s="126">
        <v>56784.05</v>
      </c>
      <c r="O24" s="127">
        <v>62094.16</v>
      </c>
      <c r="P24" s="127">
        <v>76445.62</v>
      </c>
      <c r="Q24" s="127">
        <v>92085.83</v>
      </c>
      <c r="R24" s="128">
        <v>101202.7</v>
      </c>
      <c r="S24" s="6"/>
      <c r="T24" s="6"/>
      <c r="V24" s="3"/>
      <c r="W24" s="3"/>
      <c r="Y24" s="3"/>
      <c r="Z24" s="3"/>
      <c r="AB24" s="6"/>
      <c r="AC24" s="6"/>
      <c r="AD24" s="6"/>
      <c r="AE24" s="6"/>
      <c r="AF24" s="6"/>
      <c r="AH24" s="2"/>
      <c r="AI24" s="2"/>
      <c r="AJ24" s="2"/>
      <c r="AK24" s="2"/>
      <c r="AL24" s="2"/>
      <c r="AM24" s="44"/>
      <c r="AN24" s="44"/>
      <c r="AO24" s="44"/>
      <c r="AP24" s="44"/>
      <c r="AQ24" s="44"/>
      <c r="AR24" s="44"/>
      <c r="AS24" s="44"/>
    </row>
    <row r="25" spans="2:45" x14ac:dyDescent="0.25">
      <c r="B25" s="112">
        <v>34</v>
      </c>
      <c r="C25" s="126">
        <v>9016.66</v>
      </c>
      <c r="D25" s="127">
        <v>10369.16</v>
      </c>
      <c r="E25" s="128">
        <v>11270.83</v>
      </c>
      <c r="F25" s="126">
        <v>11696.9</v>
      </c>
      <c r="G25" s="127">
        <v>13989.05</v>
      </c>
      <c r="H25" s="127">
        <v>15295.95</v>
      </c>
      <c r="I25" s="127">
        <v>17486.060000000001</v>
      </c>
      <c r="J25" s="127">
        <v>19281.25</v>
      </c>
      <c r="K25" s="127">
        <v>20457.5</v>
      </c>
      <c r="L25" s="127">
        <v>26031</v>
      </c>
      <c r="M25" s="129">
        <v>29009</v>
      </c>
      <c r="N25" s="126">
        <v>57785.01</v>
      </c>
      <c r="O25" s="127">
        <v>63230.720000000001</v>
      </c>
      <c r="P25" s="127">
        <v>77587.89</v>
      </c>
      <c r="Q25" s="127">
        <v>93317.34</v>
      </c>
      <c r="R25" s="128">
        <v>101715.9</v>
      </c>
      <c r="S25" s="6"/>
      <c r="T25" s="6"/>
      <c r="V25" s="3"/>
      <c r="W25" s="3"/>
      <c r="Y25" s="3"/>
      <c r="Z25" s="3"/>
      <c r="AB25" s="6"/>
      <c r="AC25" s="6"/>
      <c r="AD25" s="6"/>
      <c r="AE25" s="6"/>
      <c r="AF25" s="6"/>
      <c r="AH25" s="2"/>
      <c r="AI25" s="2"/>
      <c r="AJ25" s="2"/>
      <c r="AK25" s="2"/>
      <c r="AL25" s="2"/>
      <c r="AM25" s="44"/>
      <c r="AN25" s="44"/>
      <c r="AO25" s="44"/>
      <c r="AP25" s="44"/>
      <c r="AQ25" s="44"/>
      <c r="AR25" s="44"/>
      <c r="AS25" s="44"/>
    </row>
    <row r="26" spans="2:45" x14ac:dyDescent="0.25">
      <c r="B26" s="112">
        <v>35</v>
      </c>
      <c r="C26" s="126">
        <v>9198.43</v>
      </c>
      <c r="D26" s="127">
        <v>10578.2</v>
      </c>
      <c r="E26" s="128">
        <v>11498.04</v>
      </c>
      <c r="F26" s="126">
        <v>11932.7</v>
      </c>
      <c r="G26" s="127">
        <v>14307.15</v>
      </c>
      <c r="H26" s="127">
        <v>15604.3</v>
      </c>
      <c r="I26" s="127">
        <v>17533.93</v>
      </c>
      <c r="J26" s="127">
        <v>19356.8</v>
      </c>
      <c r="K26" s="127">
        <v>20537.66</v>
      </c>
      <c r="L26" s="127">
        <v>26858</v>
      </c>
      <c r="M26" s="129">
        <v>29931</v>
      </c>
      <c r="N26" s="126">
        <v>58858.080000000002</v>
      </c>
      <c r="O26" s="127">
        <v>64448.86</v>
      </c>
      <c r="P26" s="127">
        <v>83093.75</v>
      </c>
      <c r="Q26" s="127">
        <v>95168.97</v>
      </c>
      <c r="R26" s="128">
        <v>102782.49</v>
      </c>
      <c r="S26" s="6"/>
      <c r="T26" s="6"/>
      <c r="V26" s="3"/>
      <c r="W26" s="3"/>
      <c r="Y26" s="3"/>
      <c r="Z26" s="3"/>
      <c r="AB26" s="6"/>
      <c r="AC26" s="6"/>
      <c r="AD26" s="6"/>
      <c r="AE26" s="6"/>
      <c r="AF26" s="6"/>
      <c r="AH26" s="2"/>
      <c r="AI26" s="2"/>
      <c r="AJ26" s="2"/>
      <c r="AK26" s="2"/>
      <c r="AL26" s="2"/>
      <c r="AM26" s="44"/>
      <c r="AN26" s="44"/>
      <c r="AO26" s="44"/>
      <c r="AP26" s="44"/>
      <c r="AQ26" s="44"/>
      <c r="AR26" s="44"/>
      <c r="AS26" s="44"/>
    </row>
    <row r="27" spans="2:45" x14ac:dyDescent="0.25">
      <c r="B27" s="112">
        <v>36</v>
      </c>
      <c r="C27" s="126">
        <v>9818.32</v>
      </c>
      <c r="D27" s="127">
        <v>11291.06</v>
      </c>
      <c r="E27" s="128">
        <v>12272.89</v>
      </c>
      <c r="F27" s="126">
        <v>12736.84</v>
      </c>
      <c r="G27" s="127">
        <v>15306.77</v>
      </c>
      <c r="H27" s="127">
        <v>16655.87</v>
      </c>
      <c r="I27" s="127">
        <v>18256.78</v>
      </c>
      <c r="J27" s="127">
        <v>20154.05</v>
      </c>
      <c r="K27" s="127">
        <v>21383.55</v>
      </c>
      <c r="L27" s="127">
        <v>27401</v>
      </c>
      <c r="M27" s="129">
        <v>30535</v>
      </c>
      <c r="N27" s="126">
        <v>59528.84</v>
      </c>
      <c r="O27" s="127">
        <v>65219.3</v>
      </c>
      <c r="P27" s="127">
        <v>83171.41</v>
      </c>
      <c r="Q27" s="127">
        <v>96979.35</v>
      </c>
      <c r="R27" s="128">
        <v>106677.29</v>
      </c>
      <c r="S27" s="6"/>
      <c r="T27" s="6"/>
      <c r="V27" s="3"/>
      <c r="W27" s="3"/>
      <c r="Y27" s="3"/>
      <c r="Z27" s="3"/>
      <c r="AB27" s="6"/>
      <c r="AC27" s="6"/>
      <c r="AD27" s="6"/>
      <c r="AE27" s="6"/>
      <c r="AF27" s="6"/>
      <c r="AH27" s="2"/>
      <c r="AI27" s="2"/>
      <c r="AJ27" s="2"/>
      <c r="AK27" s="2"/>
      <c r="AL27" s="2"/>
      <c r="AM27" s="44"/>
      <c r="AN27" s="44"/>
      <c r="AO27" s="44"/>
      <c r="AP27" s="44"/>
      <c r="AQ27" s="44"/>
      <c r="AR27" s="44"/>
      <c r="AS27" s="44"/>
    </row>
    <row r="28" spans="2:45" x14ac:dyDescent="0.25">
      <c r="B28" s="112">
        <v>37</v>
      </c>
      <c r="C28" s="126">
        <v>10227.83</v>
      </c>
      <c r="D28" s="127">
        <v>11762.01</v>
      </c>
      <c r="E28" s="128">
        <v>12784.79</v>
      </c>
      <c r="F28" s="126">
        <v>13268.09</v>
      </c>
      <c r="G28" s="127">
        <v>15978.79</v>
      </c>
      <c r="H28" s="127">
        <v>17350.580000000002</v>
      </c>
      <c r="I28" s="127">
        <v>18511.82</v>
      </c>
      <c r="J28" s="127">
        <v>20435.63</v>
      </c>
      <c r="K28" s="127">
        <v>21682.31</v>
      </c>
      <c r="L28" s="127">
        <v>27957</v>
      </c>
      <c r="M28" s="129">
        <v>31155</v>
      </c>
      <c r="N28" s="126">
        <v>60265.24</v>
      </c>
      <c r="O28" s="127">
        <v>66063.77</v>
      </c>
      <c r="P28" s="127">
        <v>83249.070000000007</v>
      </c>
      <c r="Q28" s="127">
        <v>98740.23</v>
      </c>
      <c r="R28" s="128">
        <v>107014.45</v>
      </c>
      <c r="S28" s="6"/>
      <c r="T28" s="6"/>
      <c r="V28" s="3"/>
      <c r="W28" s="3"/>
      <c r="Y28" s="3"/>
      <c r="Z28" s="3"/>
      <c r="AB28" s="6"/>
      <c r="AC28" s="6"/>
      <c r="AD28" s="6"/>
      <c r="AE28" s="6"/>
      <c r="AF28" s="6"/>
      <c r="AH28" s="2"/>
      <c r="AI28" s="2"/>
      <c r="AJ28" s="2"/>
      <c r="AK28" s="2"/>
      <c r="AL28" s="2"/>
      <c r="AM28" s="44"/>
      <c r="AN28" s="44"/>
      <c r="AO28" s="44"/>
      <c r="AP28" s="44"/>
      <c r="AQ28" s="44"/>
      <c r="AR28" s="44"/>
      <c r="AS28" s="44"/>
    </row>
    <row r="29" spans="2:45" x14ac:dyDescent="0.25">
      <c r="B29" s="112">
        <v>38</v>
      </c>
      <c r="C29" s="126">
        <v>10764.78</v>
      </c>
      <c r="D29" s="127">
        <v>12379.5</v>
      </c>
      <c r="E29" s="128">
        <v>13455.98</v>
      </c>
      <c r="F29" s="126">
        <v>13964.65</v>
      </c>
      <c r="G29" s="127">
        <v>16849.32</v>
      </c>
      <c r="H29" s="127">
        <v>18261.47</v>
      </c>
      <c r="I29" s="127">
        <v>19335.669999999998</v>
      </c>
      <c r="J29" s="127">
        <v>20895.400000000001</v>
      </c>
      <c r="K29" s="127">
        <v>22170.12</v>
      </c>
      <c r="L29" s="127">
        <v>28538</v>
      </c>
      <c r="M29" s="129">
        <v>31802</v>
      </c>
      <c r="N29" s="126">
        <v>61014.07</v>
      </c>
      <c r="O29" s="127">
        <v>66922.89</v>
      </c>
      <c r="P29" s="127">
        <v>85128.34</v>
      </c>
      <c r="Q29" s="127">
        <v>100843.49</v>
      </c>
      <c r="R29" s="128">
        <v>110927.84</v>
      </c>
      <c r="S29" s="6"/>
      <c r="T29" s="6"/>
      <c r="V29" s="3"/>
      <c r="W29" s="3"/>
      <c r="Y29" s="3"/>
      <c r="Z29" s="3"/>
      <c r="AB29" s="6"/>
      <c r="AC29" s="6"/>
      <c r="AD29" s="6"/>
      <c r="AE29" s="6"/>
      <c r="AF29" s="6"/>
      <c r="AH29" s="2"/>
      <c r="AI29" s="2"/>
      <c r="AJ29" s="2"/>
      <c r="AK29" s="2"/>
      <c r="AL29" s="2"/>
      <c r="AM29" s="44"/>
      <c r="AN29" s="44"/>
      <c r="AO29" s="44"/>
      <c r="AP29" s="44"/>
      <c r="AQ29" s="44"/>
      <c r="AR29" s="44"/>
      <c r="AS29" s="44"/>
    </row>
    <row r="30" spans="2:45" x14ac:dyDescent="0.25">
      <c r="B30" s="112">
        <v>39</v>
      </c>
      <c r="C30" s="126">
        <v>11347.75</v>
      </c>
      <c r="D30" s="127">
        <v>13049.92</v>
      </c>
      <c r="E30" s="128">
        <v>14184.69</v>
      </c>
      <c r="F30" s="126">
        <v>14720.91</v>
      </c>
      <c r="G30" s="127">
        <v>17791.29</v>
      </c>
      <c r="H30" s="127">
        <v>19250.43</v>
      </c>
      <c r="I30" s="127">
        <v>20382.8</v>
      </c>
      <c r="J30" s="127">
        <v>21515.18</v>
      </c>
      <c r="K30" s="127">
        <v>22827.72</v>
      </c>
      <c r="L30" s="127">
        <v>29139</v>
      </c>
      <c r="M30" s="129">
        <v>32472</v>
      </c>
      <c r="N30" s="126">
        <v>61739.24</v>
      </c>
      <c r="O30" s="127">
        <v>67756.28</v>
      </c>
      <c r="P30" s="127">
        <v>88311.11</v>
      </c>
      <c r="Q30" s="127">
        <v>103759.37</v>
      </c>
      <c r="R30" s="128">
        <v>115172.9</v>
      </c>
      <c r="S30" s="6"/>
      <c r="T30" s="6"/>
      <c r="V30" s="3"/>
      <c r="W30" s="3"/>
      <c r="Y30" s="3"/>
      <c r="Z30" s="3"/>
      <c r="AB30" s="6"/>
      <c r="AC30" s="6"/>
      <c r="AD30" s="6"/>
      <c r="AE30" s="6"/>
      <c r="AF30" s="6"/>
      <c r="AH30" s="2"/>
      <c r="AI30" s="2"/>
      <c r="AJ30" s="2"/>
      <c r="AK30" s="2"/>
      <c r="AL30" s="2"/>
      <c r="AM30" s="44"/>
      <c r="AN30" s="44"/>
      <c r="AO30" s="44"/>
      <c r="AP30" s="44"/>
      <c r="AQ30" s="44"/>
      <c r="AR30" s="44"/>
      <c r="AS30" s="44"/>
    </row>
    <row r="31" spans="2:45" x14ac:dyDescent="0.25">
      <c r="B31" s="112">
        <v>40</v>
      </c>
      <c r="C31" s="126">
        <v>11982.12</v>
      </c>
      <c r="D31" s="127">
        <v>13779.43</v>
      </c>
      <c r="E31" s="128">
        <v>14977.65</v>
      </c>
      <c r="F31" s="126">
        <v>15543.84</v>
      </c>
      <c r="G31" s="127">
        <v>18812.919999999998</v>
      </c>
      <c r="H31" s="127">
        <v>20326.560000000001</v>
      </c>
      <c r="I31" s="127">
        <v>21522.240000000002</v>
      </c>
      <c r="J31" s="127">
        <v>22717.919999999998</v>
      </c>
      <c r="K31" s="127">
        <v>24103.83</v>
      </c>
      <c r="L31" s="127">
        <v>29716</v>
      </c>
      <c r="M31" s="129">
        <v>33115</v>
      </c>
      <c r="N31" s="126">
        <v>62470.559999999998</v>
      </c>
      <c r="O31" s="127">
        <v>68597.19</v>
      </c>
      <c r="P31" s="127">
        <v>90407.63</v>
      </c>
      <c r="Q31" s="127">
        <v>106121.13</v>
      </c>
      <c r="R31" s="128">
        <v>115672.03</v>
      </c>
      <c r="S31" s="6"/>
      <c r="T31" s="6"/>
      <c r="V31" s="3"/>
      <c r="W31" s="3"/>
      <c r="Y31" s="3"/>
      <c r="Z31" s="3"/>
      <c r="AB31" s="6"/>
      <c r="AC31" s="6"/>
      <c r="AD31" s="6"/>
      <c r="AE31" s="6"/>
      <c r="AF31" s="6"/>
      <c r="AH31" s="2"/>
      <c r="AI31" s="2"/>
      <c r="AJ31" s="2"/>
      <c r="AK31" s="2"/>
      <c r="AL31" s="2"/>
      <c r="AM31" s="44"/>
      <c r="AN31" s="44"/>
      <c r="AO31" s="44"/>
      <c r="AP31" s="44"/>
      <c r="AQ31" s="44"/>
      <c r="AR31" s="44"/>
      <c r="AS31" s="44"/>
    </row>
    <row r="32" spans="2:45" x14ac:dyDescent="0.25">
      <c r="B32" s="112">
        <v>41</v>
      </c>
      <c r="C32" s="126">
        <v>12666.72</v>
      </c>
      <c r="D32" s="127">
        <v>14566.73</v>
      </c>
      <c r="E32" s="128">
        <v>15833.41</v>
      </c>
      <c r="F32" s="126">
        <v>16431.95</v>
      </c>
      <c r="G32" s="127">
        <v>19912.240000000002</v>
      </c>
      <c r="H32" s="127">
        <v>21487.94</v>
      </c>
      <c r="I32" s="127">
        <v>22751.93</v>
      </c>
      <c r="J32" s="127">
        <v>24015.93</v>
      </c>
      <c r="K32" s="127">
        <v>25481.02</v>
      </c>
      <c r="L32" s="127">
        <v>30953</v>
      </c>
      <c r="M32" s="129">
        <v>34494</v>
      </c>
      <c r="N32" s="126">
        <v>63809.21</v>
      </c>
      <c r="O32" s="127">
        <v>70117.67</v>
      </c>
      <c r="P32" s="127">
        <v>93206.77</v>
      </c>
      <c r="Q32" s="127">
        <v>109199.26</v>
      </c>
      <c r="R32" s="128">
        <v>119027.19</v>
      </c>
      <c r="S32" s="6"/>
      <c r="T32" s="6"/>
      <c r="V32" s="3"/>
      <c r="W32" s="3"/>
      <c r="Y32" s="3"/>
      <c r="Z32" s="3"/>
      <c r="AB32" s="6"/>
      <c r="AC32" s="6"/>
      <c r="AD32" s="6"/>
      <c r="AE32" s="6"/>
      <c r="AF32" s="6"/>
      <c r="AH32" s="2"/>
      <c r="AI32" s="2"/>
      <c r="AJ32" s="2"/>
      <c r="AK32" s="2"/>
      <c r="AL32" s="2"/>
      <c r="AM32" s="44"/>
      <c r="AN32" s="44"/>
      <c r="AO32" s="44"/>
      <c r="AP32" s="44"/>
      <c r="AQ32" s="44"/>
      <c r="AR32" s="44"/>
      <c r="AS32" s="44"/>
    </row>
    <row r="33" spans="2:45" x14ac:dyDescent="0.25">
      <c r="B33" s="112">
        <v>42</v>
      </c>
      <c r="C33" s="126">
        <v>13405.01</v>
      </c>
      <c r="D33" s="127">
        <v>15415.76</v>
      </c>
      <c r="E33" s="128">
        <v>16756.259999999998</v>
      </c>
      <c r="F33" s="126">
        <v>17389.689999999999</v>
      </c>
      <c r="G33" s="127">
        <v>21094.45</v>
      </c>
      <c r="H33" s="127">
        <v>22740.37</v>
      </c>
      <c r="I33" s="127">
        <v>24078.04</v>
      </c>
      <c r="J33" s="127">
        <v>25415.71</v>
      </c>
      <c r="K33" s="127">
        <v>26966.19</v>
      </c>
      <c r="L33" s="127">
        <v>31919</v>
      </c>
      <c r="M33" s="129">
        <v>35571</v>
      </c>
      <c r="N33" s="126">
        <v>65162.44</v>
      </c>
      <c r="O33" s="127">
        <v>71655.5</v>
      </c>
      <c r="P33" s="127">
        <v>96509.16</v>
      </c>
      <c r="Q33" s="127">
        <v>112652.76</v>
      </c>
      <c r="R33" s="128">
        <v>122791.51</v>
      </c>
      <c r="S33" s="6"/>
      <c r="T33" s="6"/>
      <c r="V33" s="3"/>
      <c r="W33" s="3"/>
      <c r="Y33" s="3"/>
      <c r="Z33" s="3"/>
      <c r="AB33" s="6"/>
      <c r="AC33" s="6"/>
      <c r="AD33" s="6"/>
      <c r="AE33" s="6"/>
      <c r="AF33" s="6"/>
      <c r="AH33" s="2"/>
      <c r="AI33" s="2"/>
      <c r="AJ33" s="2"/>
      <c r="AK33" s="2"/>
      <c r="AL33" s="2"/>
      <c r="AM33" s="44"/>
      <c r="AN33" s="44"/>
      <c r="AO33" s="44"/>
      <c r="AP33" s="44"/>
      <c r="AQ33" s="44"/>
      <c r="AR33" s="44"/>
      <c r="AS33" s="44"/>
    </row>
    <row r="34" spans="2:45" x14ac:dyDescent="0.25">
      <c r="B34" s="112">
        <v>43</v>
      </c>
      <c r="C34" s="126">
        <v>14200.45</v>
      </c>
      <c r="D34" s="127">
        <v>16330.52</v>
      </c>
      <c r="E34" s="128">
        <v>17750.560000000001</v>
      </c>
      <c r="F34" s="126">
        <v>18421.580000000002</v>
      </c>
      <c r="G34" s="127">
        <v>22364.85</v>
      </c>
      <c r="H34" s="127">
        <v>24089.759999999998</v>
      </c>
      <c r="I34" s="127">
        <v>25506.81</v>
      </c>
      <c r="J34" s="127">
        <v>26923.85</v>
      </c>
      <c r="K34" s="127">
        <v>28566.35</v>
      </c>
      <c r="L34" s="127">
        <v>32927</v>
      </c>
      <c r="M34" s="129">
        <v>36693</v>
      </c>
      <c r="N34" s="126">
        <v>66511.8</v>
      </c>
      <c r="O34" s="127">
        <v>73189.98</v>
      </c>
      <c r="P34" s="127">
        <v>99539.31</v>
      </c>
      <c r="Q34" s="127">
        <v>115813.39</v>
      </c>
      <c r="R34" s="128">
        <v>128552.87</v>
      </c>
      <c r="S34" s="6"/>
      <c r="T34" s="6"/>
      <c r="V34" s="3"/>
      <c r="W34" s="3"/>
      <c r="Y34" s="3"/>
      <c r="Z34" s="3"/>
      <c r="AB34" s="6"/>
      <c r="AC34" s="6"/>
      <c r="AD34" s="6"/>
      <c r="AE34" s="6"/>
      <c r="AF34" s="6"/>
      <c r="AH34" s="2"/>
      <c r="AI34" s="2"/>
      <c r="AJ34" s="2"/>
      <c r="AK34" s="2"/>
      <c r="AL34" s="2"/>
      <c r="AM34" s="44"/>
      <c r="AN34" s="44"/>
      <c r="AO34" s="44"/>
      <c r="AP34" s="44"/>
      <c r="AQ34" s="44"/>
      <c r="AR34" s="44"/>
      <c r="AS34" s="44"/>
    </row>
    <row r="35" spans="2:45" x14ac:dyDescent="0.25">
      <c r="B35" s="112">
        <v>44</v>
      </c>
      <c r="C35" s="126">
        <v>15050.73</v>
      </c>
      <c r="D35" s="127">
        <v>17308.330000000002</v>
      </c>
      <c r="E35" s="128">
        <v>18813.41</v>
      </c>
      <c r="F35" s="126">
        <v>19524.61</v>
      </c>
      <c r="G35" s="127">
        <v>23719.57</v>
      </c>
      <c r="H35" s="127">
        <v>25532.18</v>
      </c>
      <c r="I35" s="127">
        <v>27034.07</v>
      </c>
      <c r="J35" s="127">
        <v>28535.96</v>
      </c>
      <c r="K35" s="127">
        <v>30276.799999999999</v>
      </c>
      <c r="L35" s="127">
        <v>33967</v>
      </c>
      <c r="M35" s="129">
        <v>37853</v>
      </c>
      <c r="N35" s="126">
        <v>67938.070000000007</v>
      </c>
      <c r="O35" s="127">
        <v>74811.429999999993</v>
      </c>
      <c r="P35" s="127">
        <v>100907.37</v>
      </c>
      <c r="Q35" s="127">
        <v>119618.9</v>
      </c>
      <c r="R35" s="128">
        <v>129188.41</v>
      </c>
      <c r="S35" s="6"/>
      <c r="T35" s="6"/>
      <c r="V35" s="3"/>
      <c r="W35" s="3"/>
      <c r="Y35" s="3"/>
      <c r="Z35" s="3"/>
      <c r="AB35" s="6"/>
      <c r="AC35" s="6"/>
      <c r="AD35" s="6"/>
      <c r="AE35" s="6"/>
      <c r="AF35" s="6"/>
      <c r="AH35" s="2"/>
      <c r="AI35" s="2"/>
      <c r="AJ35" s="2"/>
      <c r="AK35" s="2"/>
      <c r="AL35" s="2"/>
      <c r="AM35" s="44"/>
      <c r="AN35" s="44"/>
      <c r="AO35" s="44"/>
      <c r="AP35" s="44"/>
      <c r="AQ35" s="44"/>
      <c r="AR35" s="44"/>
      <c r="AS35" s="44"/>
    </row>
    <row r="36" spans="2:45" x14ac:dyDescent="0.25">
      <c r="B36" s="112">
        <v>45</v>
      </c>
      <c r="C36" s="126">
        <v>15961.58</v>
      </c>
      <c r="D36" s="127">
        <v>18355.810000000001</v>
      </c>
      <c r="E36" s="128">
        <v>19951.97</v>
      </c>
      <c r="F36" s="126">
        <v>20706.21</v>
      </c>
      <c r="G36" s="127">
        <v>25167.47</v>
      </c>
      <c r="H36" s="127">
        <v>27077.35</v>
      </c>
      <c r="I36" s="127">
        <v>28670.14</v>
      </c>
      <c r="J36" s="127">
        <v>30262.92</v>
      </c>
      <c r="K36" s="127">
        <v>32109.11</v>
      </c>
      <c r="L36" s="127">
        <v>35037</v>
      </c>
      <c r="M36" s="129">
        <v>39045</v>
      </c>
      <c r="N36" s="126">
        <v>69407.960000000006</v>
      </c>
      <c r="O36" s="127">
        <v>76482.61</v>
      </c>
      <c r="P36" s="127">
        <v>102275.43</v>
      </c>
      <c r="Q36" s="127">
        <v>123104.03</v>
      </c>
      <c r="R36" s="128">
        <v>134183.39000000001</v>
      </c>
      <c r="S36" s="6"/>
      <c r="T36" s="6"/>
      <c r="V36" s="3"/>
      <c r="W36" s="3"/>
      <c r="Y36" s="3"/>
      <c r="Z36" s="3"/>
      <c r="AB36" s="6"/>
      <c r="AC36" s="6"/>
      <c r="AD36" s="6"/>
      <c r="AE36" s="6"/>
      <c r="AF36" s="6"/>
      <c r="AH36" s="2"/>
      <c r="AI36" s="2"/>
      <c r="AJ36" s="2"/>
      <c r="AK36" s="2"/>
      <c r="AL36" s="2"/>
      <c r="AM36" s="44"/>
      <c r="AN36" s="44"/>
      <c r="AO36" s="44"/>
      <c r="AP36" s="44"/>
      <c r="AQ36" s="44"/>
      <c r="AR36" s="44"/>
      <c r="AS36" s="44"/>
    </row>
    <row r="37" spans="2:45" x14ac:dyDescent="0.25">
      <c r="B37" s="112">
        <v>46</v>
      </c>
      <c r="C37" s="126">
        <v>16933.810000000001</v>
      </c>
      <c r="D37" s="127">
        <v>19473.88</v>
      </c>
      <c r="E37" s="128">
        <v>21167.26</v>
      </c>
      <c r="F37" s="126">
        <v>21967.439999999999</v>
      </c>
      <c r="G37" s="127">
        <v>26709.65</v>
      </c>
      <c r="H37" s="127">
        <v>28726.66</v>
      </c>
      <c r="I37" s="127">
        <v>30416.46</v>
      </c>
      <c r="J37" s="127">
        <v>32106.27</v>
      </c>
      <c r="K37" s="127">
        <v>34064.910000000003</v>
      </c>
      <c r="L37" s="127">
        <v>36169</v>
      </c>
      <c r="M37" s="129">
        <v>41029</v>
      </c>
      <c r="N37" s="126">
        <v>70380.009999999995</v>
      </c>
      <c r="O37" s="127">
        <v>77495.22</v>
      </c>
      <c r="P37" s="127">
        <v>107865.24</v>
      </c>
      <c r="Q37" s="127">
        <v>124037.16</v>
      </c>
      <c r="R37" s="128">
        <v>137681.25</v>
      </c>
      <c r="S37" s="6"/>
      <c r="T37" s="6"/>
      <c r="V37" s="3"/>
      <c r="W37" s="3"/>
      <c r="Y37" s="3"/>
      <c r="Z37" s="3"/>
      <c r="AB37" s="6"/>
      <c r="AC37" s="6"/>
      <c r="AD37" s="6"/>
      <c r="AE37" s="6"/>
      <c r="AF37" s="6"/>
      <c r="AH37" s="2"/>
      <c r="AI37" s="2"/>
      <c r="AJ37" s="2"/>
      <c r="AK37" s="2"/>
      <c r="AL37" s="2"/>
      <c r="AM37" s="44"/>
      <c r="AN37" s="44"/>
      <c r="AO37" s="44"/>
      <c r="AP37" s="44"/>
      <c r="AQ37" s="44"/>
      <c r="AR37" s="44"/>
      <c r="AS37" s="44"/>
    </row>
    <row r="38" spans="2:45" x14ac:dyDescent="0.25">
      <c r="B38" s="112">
        <v>47</v>
      </c>
      <c r="C38" s="126">
        <v>17967.009999999998</v>
      </c>
      <c r="D38" s="127">
        <v>20662.060000000001</v>
      </c>
      <c r="E38" s="128">
        <v>22458.76</v>
      </c>
      <c r="F38" s="126">
        <v>23307.759999999998</v>
      </c>
      <c r="G38" s="127">
        <v>28345.24</v>
      </c>
      <c r="H38" s="127">
        <v>30479.38</v>
      </c>
      <c r="I38" s="127">
        <v>32272.28</v>
      </c>
      <c r="J38" s="127">
        <v>34065.19</v>
      </c>
      <c r="K38" s="127">
        <v>36143.339999999997</v>
      </c>
      <c r="L38" s="127">
        <v>38096</v>
      </c>
      <c r="M38" s="129">
        <v>43520</v>
      </c>
      <c r="N38" s="126">
        <v>71387.56</v>
      </c>
      <c r="O38" s="127">
        <v>78549.710000000006</v>
      </c>
      <c r="P38" s="127">
        <v>112098.51</v>
      </c>
      <c r="Q38" s="127">
        <v>127965.04</v>
      </c>
      <c r="R38" s="128">
        <v>142041.20000000001</v>
      </c>
      <c r="S38" s="6"/>
      <c r="T38" s="6"/>
      <c r="V38" s="3"/>
      <c r="W38" s="3"/>
      <c r="Y38" s="3"/>
      <c r="Z38" s="3"/>
      <c r="AB38" s="6"/>
      <c r="AC38" s="6"/>
      <c r="AD38" s="6"/>
      <c r="AE38" s="6"/>
      <c r="AF38" s="6"/>
      <c r="AH38" s="2"/>
      <c r="AI38" s="2"/>
      <c r="AJ38" s="2"/>
      <c r="AK38" s="2"/>
      <c r="AL38" s="2"/>
      <c r="AM38" s="44"/>
      <c r="AN38" s="44"/>
      <c r="AO38" s="44"/>
      <c r="AP38" s="44"/>
      <c r="AQ38" s="44"/>
      <c r="AR38" s="44"/>
      <c r="AS38" s="44"/>
    </row>
    <row r="39" spans="2:45" x14ac:dyDescent="0.25">
      <c r="B39" s="112">
        <v>48</v>
      </c>
      <c r="C39" s="126">
        <v>19066.919999999998</v>
      </c>
      <c r="D39" s="127">
        <v>21926.959999999999</v>
      </c>
      <c r="E39" s="128">
        <v>23833.65</v>
      </c>
      <c r="F39" s="126">
        <v>24734.63</v>
      </c>
      <c r="G39" s="127">
        <v>30083.15</v>
      </c>
      <c r="H39" s="127">
        <v>32345.29</v>
      </c>
      <c r="I39" s="127">
        <v>34247.949999999997</v>
      </c>
      <c r="J39" s="127">
        <v>36150.620000000003</v>
      </c>
      <c r="K39" s="127">
        <v>38355.99</v>
      </c>
      <c r="L39" s="127">
        <v>41450</v>
      </c>
      <c r="M39" s="129">
        <v>46192</v>
      </c>
      <c r="N39" s="126">
        <v>76915.44</v>
      </c>
      <c r="O39" s="127">
        <v>84559.16</v>
      </c>
      <c r="P39" s="127">
        <v>115989.4</v>
      </c>
      <c r="Q39" s="127">
        <v>132038.68</v>
      </c>
      <c r="R39" s="128">
        <v>142601.76999999999</v>
      </c>
      <c r="S39" s="6"/>
      <c r="T39" s="6"/>
      <c r="V39" s="3"/>
      <c r="W39" s="3"/>
      <c r="Y39" s="3"/>
      <c r="Z39" s="3"/>
      <c r="AB39" s="6"/>
      <c r="AC39" s="6"/>
      <c r="AD39" s="6"/>
      <c r="AE39" s="6"/>
      <c r="AF39" s="6"/>
      <c r="AH39" s="2"/>
      <c r="AI39" s="2"/>
      <c r="AJ39" s="2"/>
      <c r="AK39" s="2"/>
      <c r="AL39" s="2"/>
      <c r="AM39" s="44"/>
      <c r="AN39" s="44"/>
      <c r="AO39" s="44"/>
      <c r="AP39" s="44"/>
      <c r="AQ39" s="44"/>
      <c r="AR39" s="44"/>
      <c r="AS39" s="44"/>
    </row>
    <row r="40" spans="2:45" x14ac:dyDescent="0.25">
      <c r="B40" s="112">
        <v>49</v>
      </c>
      <c r="C40" s="126">
        <v>20233.2</v>
      </c>
      <c r="D40" s="127">
        <v>23268.19</v>
      </c>
      <c r="E40" s="128">
        <v>25291.51</v>
      </c>
      <c r="F40" s="126">
        <v>26247.599999999999</v>
      </c>
      <c r="G40" s="127">
        <v>31922.61</v>
      </c>
      <c r="H40" s="127">
        <v>34323.78</v>
      </c>
      <c r="I40" s="127">
        <v>36342.82</v>
      </c>
      <c r="J40" s="127">
        <v>38361.870000000003</v>
      </c>
      <c r="K40" s="127">
        <v>40702.14</v>
      </c>
      <c r="L40" s="127">
        <v>43591</v>
      </c>
      <c r="M40" s="129">
        <v>48971</v>
      </c>
      <c r="N40" s="126">
        <v>80090.570000000007</v>
      </c>
      <c r="O40" s="127">
        <v>88143.46</v>
      </c>
      <c r="P40" s="127">
        <v>118972.79</v>
      </c>
      <c r="Q40" s="127">
        <v>134298.68</v>
      </c>
      <c r="R40" s="128">
        <v>145042.57999999999</v>
      </c>
      <c r="S40" s="6"/>
      <c r="T40" s="6"/>
      <c r="V40" s="3"/>
      <c r="W40" s="3"/>
      <c r="Y40" s="3"/>
      <c r="Z40" s="3"/>
      <c r="AB40" s="6"/>
      <c r="AC40" s="6"/>
      <c r="AD40" s="6"/>
      <c r="AE40" s="6"/>
      <c r="AF40" s="6"/>
      <c r="AH40" s="2"/>
      <c r="AI40" s="2"/>
      <c r="AJ40" s="2"/>
      <c r="AK40" s="2"/>
      <c r="AL40" s="2"/>
      <c r="AM40" s="44"/>
      <c r="AN40" s="44"/>
      <c r="AO40" s="44"/>
      <c r="AP40" s="44"/>
      <c r="AQ40" s="44"/>
      <c r="AR40" s="44"/>
      <c r="AS40" s="44"/>
    </row>
    <row r="41" spans="2:45" x14ac:dyDescent="0.25">
      <c r="B41" s="112">
        <v>50</v>
      </c>
      <c r="C41" s="126">
        <v>21467.35</v>
      </c>
      <c r="D41" s="127">
        <v>24687.45</v>
      </c>
      <c r="E41" s="128">
        <v>26834.18</v>
      </c>
      <c r="F41" s="126">
        <v>27848.59</v>
      </c>
      <c r="G41" s="127">
        <v>33865.81</v>
      </c>
      <c r="H41" s="127">
        <v>36417.39</v>
      </c>
      <c r="I41" s="127">
        <v>38559.589999999997</v>
      </c>
      <c r="J41" s="127">
        <v>40701.79</v>
      </c>
      <c r="K41" s="127">
        <v>43184.800000000003</v>
      </c>
      <c r="L41" s="127">
        <v>45847</v>
      </c>
      <c r="M41" s="129">
        <v>51942</v>
      </c>
      <c r="N41" s="126">
        <v>83483.41</v>
      </c>
      <c r="O41" s="127">
        <v>91973.66</v>
      </c>
      <c r="P41" s="127">
        <v>125645.31</v>
      </c>
      <c r="Q41" s="127">
        <v>140583.31</v>
      </c>
      <c r="R41" s="128">
        <v>151829.98000000001</v>
      </c>
      <c r="S41" s="6"/>
      <c r="T41" s="6"/>
      <c r="V41" s="3"/>
      <c r="W41" s="3"/>
      <c r="Y41" s="3"/>
      <c r="Z41" s="3"/>
      <c r="AB41" s="6"/>
      <c r="AC41" s="6"/>
      <c r="AD41" s="6"/>
      <c r="AE41" s="6"/>
      <c r="AF41" s="6"/>
      <c r="AH41" s="2"/>
      <c r="AI41" s="2"/>
      <c r="AJ41" s="2"/>
      <c r="AK41" s="2"/>
      <c r="AL41" s="2"/>
      <c r="AM41" s="44"/>
      <c r="AN41" s="44"/>
      <c r="AO41" s="44"/>
      <c r="AP41" s="44"/>
      <c r="AQ41" s="44"/>
      <c r="AR41" s="44"/>
      <c r="AS41" s="44"/>
    </row>
    <row r="42" spans="2:45" x14ac:dyDescent="0.25">
      <c r="B42" s="112">
        <v>51</v>
      </c>
      <c r="C42" s="126">
        <v>22772.04</v>
      </c>
      <c r="D42" s="127">
        <v>26187.85</v>
      </c>
      <c r="E42" s="128">
        <v>28465.05</v>
      </c>
      <c r="F42" s="126">
        <v>29541.11</v>
      </c>
      <c r="G42" s="127">
        <v>35916.81</v>
      </c>
      <c r="H42" s="127">
        <v>38630.69</v>
      </c>
      <c r="I42" s="127">
        <v>40903.08</v>
      </c>
      <c r="J42" s="127">
        <v>43175.47</v>
      </c>
      <c r="K42" s="127">
        <v>45809.39</v>
      </c>
      <c r="L42" s="127">
        <v>50045</v>
      </c>
      <c r="M42" s="129">
        <v>55770</v>
      </c>
      <c r="N42" s="126">
        <v>87359.6</v>
      </c>
      <c r="O42" s="127">
        <v>96346.6</v>
      </c>
      <c r="P42" s="127">
        <v>129786.46</v>
      </c>
      <c r="Q42" s="127">
        <v>144903.07</v>
      </c>
      <c r="R42" s="128">
        <v>157944.34</v>
      </c>
      <c r="S42" s="6"/>
      <c r="T42" s="6"/>
      <c r="V42" s="3"/>
      <c r="W42" s="3"/>
      <c r="Y42" s="3"/>
      <c r="Z42" s="3"/>
      <c r="AB42" s="6"/>
      <c r="AC42" s="6"/>
      <c r="AD42" s="6"/>
      <c r="AE42" s="6"/>
      <c r="AF42" s="6"/>
      <c r="AH42" s="2"/>
      <c r="AI42" s="2"/>
      <c r="AJ42" s="2"/>
      <c r="AK42" s="2"/>
      <c r="AL42" s="2"/>
      <c r="AM42" s="44"/>
      <c r="AN42" s="44"/>
      <c r="AO42" s="44"/>
      <c r="AP42" s="44"/>
      <c r="AQ42" s="44"/>
      <c r="AR42" s="44"/>
      <c r="AS42" s="44"/>
    </row>
    <row r="43" spans="2:45" x14ac:dyDescent="0.25">
      <c r="B43" s="112">
        <v>52</v>
      </c>
      <c r="C43" s="126">
        <v>24150</v>
      </c>
      <c r="D43" s="127">
        <v>27772.5</v>
      </c>
      <c r="E43" s="128">
        <v>30187.5</v>
      </c>
      <c r="F43" s="126">
        <v>31328.68</v>
      </c>
      <c r="G43" s="127">
        <v>38079.699999999997</v>
      </c>
      <c r="H43" s="127">
        <v>40968.269999999997</v>
      </c>
      <c r="I43" s="127">
        <v>43378.17</v>
      </c>
      <c r="J43" s="127">
        <v>45788.07</v>
      </c>
      <c r="K43" s="127">
        <v>48581.37</v>
      </c>
      <c r="L43" s="127">
        <v>53060</v>
      </c>
      <c r="M43" s="129">
        <v>59130</v>
      </c>
      <c r="N43" s="126">
        <v>92240.19</v>
      </c>
      <c r="O43" s="127">
        <v>101845.08</v>
      </c>
      <c r="P43" s="127">
        <v>134135.23000000001</v>
      </c>
      <c r="Q43" s="127">
        <v>149446.95000000001</v>
      </c>
      <c r="R43" s="128">
        <v>165886.10999999999</v>
      </c>
      <c r="S43" s="6"/>
      <c r="T43" s="6"/>
      <c r="V43" s="3"/>
      <c r="W43" s="3"/>
      <c r="Y43" s="3"/>
      <c r="Z43" s="3"/>
      <c r="AB43" s="6"/>
      <c r="AC43" s="6"/>
      <c r="AD43" s="6"/>
      <c r="AE43" s="6"/>
      <c r="AF43" s="6"/>
      <c r="AH43" s="2"/>
      <c r="AI43" s="2"/>
      <c r="AJ43" s="2"/>
      <c r="AK43" s="2"/>
      <c r="AL43" s="2"/>
      <c r="AM43" s="44"/>
      <c r="AN43" s="44"/>
      <c r="AO43" s="44"/>
      <c r="AP43" s="44"/>
      <c r="AQ43" s="44"/>
      <c r="AR43" s="44"/>
      <c r="AS43" s="44"/>
    </row>
    <row r="44" spans="2:45" x14ac:dyDescent="0.25">
      <c r="B44" s="112">
        <v>53</v>
      </c>
      <c r="C44" s="126">
        <v>25600.05</v>
      </c>
      <c r="D44" s="127">
        <v>29440.06</v>
      </c>
      <c r="E44" s="128">
        <v>32000.06</v>
      </c>
      <c r="F44" s="126">
        <v>33209.760000000002</v>
      </c>
      <c r="G44" s="127">
        <v>40352.46</v>
      </c>
      <c r="H44" s="127">
        <v>43428.14</v>
      </c>
      <c r="I44" s="127">
        <v>45982.74</v>
      </c>
      <c r="J44" s="127">
        <v>48537.34</v>
      </c>
      <c r="K44" s="127">
        <v>51498.36</v>
      </c>
      <c r="L44" s="127">
        <v>56238</v>
      </c>
      <c r="M44" s="129">
        <v>62671</v>
      </c>
      <c r="N44" s="126">
        <v>97397.64</v>
      </c>
      <c r="O44" s="127">
        <v>107657.3</v>
      </c>
      <c r="P44" s="127">
        <v>140239.87</v>
      </c>
      <c r="Q44" s="127">
        <v>155867.71</v>
      </c>
      <c r="R44" s="128">
        <v>169895.8</v>
      </c>
      <c r="S44" s="6"/>
      <c r="T44" s="6"/>
      <c r="V44" s="3"/>
      <c r="W44" s="3"/>
      <c r="Y44" s="3"/>
      <c r="Z44" s="3"/>
      <c r="AB44" s="6"/>
      <c r="AC44" s="6"/>
      <c r="AD44" s="6"/>
      <c r="AE44" s="6"/>
      <c r="AF44" s="6"/>
      <c r="AH44" s="2"/>
      <c r="AI44" s="2"/>
      <c r="AJ44" s="2"/>
      <c r="AK44" s="2"/>
      <c r="AL44" s="2"/>
      <c r="AM44" s="44"/>
      <c r="AN44" s="44"/>
      <c r="AO44" s="44"/>
      <c r="AP44" s="44"/>
      <c r="AQ44" s="44"/>
      <c r="AR44" s="44"/>
      <c r="AS44" s="44"/>
    </row>
    <row r="45" spans="2:45" x14ac:dyDescent="0.25">
      <c r="B45" s="112">
        <v>54</v>
      </c>
      <c r="C45" s="126">
        <v>27129.1</v>
      </c>
      <c r="D45" s="127">
        <v>31198.46</v>
      </c>
      <c r="E45" s="128">
        <v>33911.370000000003</v>
      </c>
      <c r="F45" s="126">
        <v>35193.31</v>
      </c>
      <c r="G45" s="127">
        <v>42745.79</v>
      </c>
      <c r="H45" s="127">
        <v>46022.03</v>
      </c>
      <c r="I45" s="127">
        <v>48729.2</v>
      </c>
      <c r="J45" s="127">
        <v>51436.38</v>
      </c>
      <c r="K45" s="127">
        <v>54574.26</v>
      </c>
      <c r="L45" s="127">
        <v>59633</v>
      </c>
      <c r="M45" s="129">
        <v>66454</v>
      </c>
      <c r="N45" s="126">
        <v>102901.9</v>
      </c>
      <c r="O45" s="127">
        <v>113861.64</v>
      </c>
      <c r="P45" s="127">
        <v>145208.76</v>
      </c>
      <c r="Q45" s="127">
        <v>161081.21</v>
      </c>
      <c r="R45" s="128">
        <v>175578.52</v>
      </c>
      <c r="S45" s="6"/>
      <c r="T45" s="6"/>
      <c r="V45" s="3"/>
      <c r="W45" s="3"/>
      <c r="Y45" s="3"/>
      <c r="Z45" s="3"/>
      <c r="AB45" s="6"/>
      <c r="AC45" s="6"/>
      <c r="AD45" s="6"/>
      <c r="AE45" s="6"/>
      <c r="AF45" s="6"/>
      <c r="AH45" s="2"/>
      <c r="AI45" s="2"/>
      <c r="AJ45" s="2"/>
      <c r="AK45" s="2"/>
      <c r="AL45" s="2"/>
      <c r="AM45" s="44"/>
      <c r="AN45" s="44"/>
      <c r="AO45" s="44"/>
      <c r="AP45" s="44"/>
      <c r="AQ45" s="44"/>
      <c r="AR45" s="44"/>
      <c r="AS45" s="44"/>
    </row>
    <row r="46" spans="2:45" x14ac:dyDescent="0.25">
      <c r="B46" s="112">
        <v>55</v>
      </c>
      <c r="C46" s="126">
        <v>28732.92</v>
      </c>
      <c r="D46" s="127">
        <v>33042.86</v>
      </c>
      <c r="E46" s="128">
        <v>35916.15</v>
      </c>
      <c r="F46" s="126">
        <v>37273.879999999997</v>
      </c>
      <c r="G46" s="127">
        <v>45252.88</v>
      </c>
      <c r="H46" s="127">
        <v>48742.77</v>
      </c>
      <c r="I46" s="127">
        <v>51609.99</v>
      </c>
      <c r="J46" s="127">
        <v>54477.21</v>
      </c>
      <c r="K46" s="127">
        <v>57800.6</v>
      </c>
      <c r="L46" s="127">
        <v>63207</v>
      </c>
      <c r="M46" s="129">
        <v>70438</v>
      </c>
      <c r="N46" s="126">
        <v>108715.15</v>
      </c>
      <c r="O46" s="127">
        <v>120416.05</v>
      </c>
      <c r="P46" s="127">
        <v>150636.91</v>
      </c>
      <c r="Q46" s="127">
        <v>166797.97</v>
      </c>
      <c r="R46" s="128">
        <v>181809.79</v>
      </c>
      <c r="S46" s="6"/>
      <c r="T46" s="6"/>
      <c r="V46" s="3"/>
      <c r="W46" s="3"/>
      <c r="Y46" s="3"/>
      <c r="Z46" s="3"/>
      <c r="AB46" s="6"/>
      <c r="AC46" s="6"/>
      <c r="AD46" s="6"/>
      <c r="AE46" s="6"/>
      <c r="AF46" s="6"/>
      <c r="AH46" s="2"/>
      <c r="AI46" s="2"/>
      <c r="AJ46" s="2"/>
      <c r="AK46" s="2"/>
      <c r="AL46" s="2"/>
      <c r="AM46" s="44"/>
      <c r="AN46" s="44"/>
      <c r="AO46" s="44"/>
      <c r="AP46" s="44"/>
      <c r="AQ46" s="44"/>
      <c r="AR46" s="44"/>
      <c r="AS46" s="44"/>
    </row>
    <row r="47" spans="2:45" x14ac:dyDescent="0.25">
      <c r="B47" s="112">
        <v>56</v>
      </c>
      <c r="C47" s="126">
        <v>30418.799999999999</v>
      </c>
      <c r="D47" s="127">
        <v>34981.620000000003</v>
      </c>
      <c r="E47" s="128">
        <v>38023.51</v>
      </c>
      <c r="F47" s="126">
        <v>39460.9</v>
      </c>
      <c r="G47" s="127">
        <v>47885.02</v>
      </c>
      <c r="H47" s="127">
        <v>51602.720000000001</v>
      </c>
      <c r="I47" s="127">
        <v>54638.17</v>
      </c>
      <c r="J47" s="127">
        <v>57673.62</v>
      </c>
      <c r="K47" s="127">
        <v>61192.01</v>
      </c>
      <c r="L47" s="127">
        <v>67349</v>
      </c>
      <c r="M47" s="129">
        <v>75054</v>
      </c>
      <c r="N47" s="126">
        <v>115151.97</v>
      </c>
      <c r="O47" s="127">
        <v>127672.88</v>
      </c>
      <c r="P47" s="127">
        <v>155813.84</v>
      </c>
      <c r="Q47" s="127">
        <v>173180.23</v>
      </c>
      <c r="R47" s="128">
        <v>187034.64</v>
      </c>
      <c r="S47" s="6"/>
      <c r="T47" s="6"/>
      <c r="V47" s="3"/>
      <c r="W47" s="3"/>
      <c r="Y47" s="3"/>
      <c r="Z47" s="3"/>
      <c r="AB47" s="6"/>
      <c r="AC47" s="6"/>
      <c r="AD47" s="6"/>
      <c r="AE47" s="6"/>
      <c r="AF47" s="6"/>
      <c r="AH47" s="2"/>
      <c r="AI47" s="2"/>
      <c r="AJ47" s="2"/>
      <c r="AK47" s="2"/>
      <c r="AL47" s="2"/>
      <c r="AM47" s="44"/>
      <c r="AN47" s="44"/>
      <c r="AO47" s="44"/>
      <c r="AP47" s="44"/>
      <c r="AQ47" s="44"/>
      <c r="AR47" s="44"/>
      <c r="AS47" s="44"/>
    </row>
    <row r="48" spans="2:45" x14ac:dyDescent="0.25">
      <c r="B48" s="112">
        <v>57</v>
      </c>
      <c r="C48" s="126">
        <v>31382.03</v>
      </c>
      <c r="D48" s="127">
        <v>36089.339999999997</v>
      </c>
      <c r="E48" s="128">
        <v>39227.54</v>
      </c>
      <c r="F48" s="126">
        <v>40710.449999999997</v>
      </c>
      <c r="G48" s="127">
        <v>49375.91</v>
      </c>
      <c r="H48" s="127">
        <v>53236.74</v>
      </c>
      <c r="I48" s="127">
        <v>56368.32</v>
      </c>
      <c r="J48" s="127">
        <v>59499.89</v>
      </c>
      <c r="K48" s="127">
        <v>63129.68</v>
      </c>
      <c r="L48" s="127">
        <v>71751</v>
      </c>
      <c r="M48" s="129">
        <v>79959</v>
      </c>
      <c r="N48" s="126">
        <v>121985.23</v>
      </c>
      <c r="O48" s="127">
        <v>135378.34</v>
      </c>
      <c r="P48" s="127">
        <v>162800.41</v>
      </c>
      <c r="Q48" s="127">
        <v>180427.36</v>
      </c>
      <c r="R48" s="128">
        <v>194861.54</v>
      </c>
      <c r="S48" s="6"/>
      <c r="T48" s="6"/>
      <c r="V48" s="3"/>
      <c r="W48" s="3"/>
      <c r="Y48" s="3"/>
      <c r="Z48" s="3"/>
      <c r="AB48" s="6"/>
      <c r="AC48" s="6"/>
      <c r="AD48" s="6"/>
      <c r="AE48" s="6"/>
      <c r="AF48" s="6"/>
      <c r="AH48" s="2"/>
      <c r="AI48" s="2"/>
      <c r="AJ48" s="2"/>
      <c r="AK48" s="2"/>
      <c r="AL48" s="2"/>
      <c r="AM48" s="44"/>
      <c r="AN48" s="44"/>
      <c r="AO48" s="44"/>
      <c r="AP48" s="44"/>
      <c r="AQ48" s="44"/>
      <c r="AR48" s="44"/>
      <c r="AS48" s="44"/>
    </row>
    <row r="49" spans="2:45" x14ac:dyDescent="0.25">
      <c r="B49" s="112">
        <v>58</v>
      </c>
      <c r="C49" s="126">
        <v>33184.61</v>
      </c>
      <c r="D49" s="127">
        <v>38162.300000000003</v>
      </c>
      <c r="E49" s="128">
        <v>41480.76</v>
      </c>
      <c r="F49" s="126">
        <v>43048.85</v>
      </c>
      <c r="G49" s="127">
        <v>52183.76</v>
      </c>
      <c r="H49" s="127">
        <v>56294.65</v>
      </c>
      <c r="I49" s="127">
        <v>59606.1</v>
      </c>
      <c r="J49" s="127">
        <v>62917.55</v>
      </c>
      <c r="K49" s="127">
        <v>66755.839999999997</v>
      </c>
      <c r="L49" s="127">
        <v>76496</v>
      </c>
      <c r="M49" s="129">
        <v>85246</v>
      </c>
      <c r="N49" s="126">
        <v>129307.98</v>
      </c>
      <c r="O49" s="127">
        <v>143636.94</v>
      </c>
      <c r="P49" s="127">
        <v>171384.59</v>
      </c>
      <c r="Q49" s="127">
        <v>188795.11</v>
      </c>
      <c r="R49" s="128">
        <v>207674.62</v>
      </c>
      <c r="S49" s="6"/>
      <c r="T49" s="6"/>
      <c r="V49" s="3"/>
      <c r="W49" s="3"/>
      <c r="Y49" s="3"/>
      <c r="Z49" s="3"/>
      <c r="AB49" s="6"/>
      <c r="AC49" s="6"/>
      <c r="AD49" s="6"/>
      <c r="AE49" s="6"/>
      <c r="AF49" s="6"/>
      <c r="AH49" s="2"/>
      <c r="AI49" s="2"/>
      <c r="AJ49" s="2"/>
      <c r="AK49" s="2"/>
      <c r="AL49" s="2"/>
      <c r="AM49" s="44"/>
      <c r="AN49" s="44"/>
      <c r="AO49" s="44"/>
      <c r="AP49" s="44"/>
      <c r="AQ49" s="44"/>
      <c r="AR49" s="44"/>
      <c r="AS49" s="44"/>
    </row>
    <row r="50" spans="2:45" x14ac:dyDescent="0.25">
      <c r="B50" s="112">
        <v>59</v>
      </c>
      <c r="C50" s="126">
        <v>35069.21</v>
      </c>
      <c r="D50" s="127">
        <v>40329.589999999997</v>
      </c>
      <c r="E50" s="128">
        <v>43836.51</v>
      </c>
      <c r="F50" s="126">
        <v>45493.65</v>
      </c>
      <c r="G50" s="127">
        <v>55116.21</v>
      </c>
      <c r="H50" s="127">
        <v>59491.7</v>
      </c>
      <c r="I50" s="127">
        <v>62991.21</v>
      </c>
      <c r="J50" s="127">
        <v>66490.720000000001</v>
      </c>
      <c r="K50" s="127">
        <v>70546.990000000005</v>
      </c>
      <c r="L50" s="127">
        <v>81514</v>
      </c>
      <c r="M50" s="129">
        <v>90838</v>
      </c>
      <c r="N50" s="126">
        <v>137059.44</v>
      </c>
      <c r="O50" s="127">
        <v>152380.85999999999</v>
      </c>
      <c r="P50" s="127">
        <v>181438.5</v>
      </c>
      <c r="Q50" s="127">
        <v>198591.49</v>
      </c>
      <c r="R50" s="128">
        <v>214478.81</v>
      </c>
      <c r="S50" s="6"/>
      <c r="T50" s="6"/>
      <c r="V50" s="3"/>
      <c r="W50" s="3"/>
      <c r="Y50" s="3"/>
      <c r="Z50" s="3"/>
      <c r="AB50" s="6"/>
      <c r="AC50" s="6"/>
      <c r="AD50" s="6"/>
      <c r="AE50" s="6"/>
      <c r="AF50" s="6"/>
      <c r="AH50" s="2"/>
      <c r="AI50" s="2"/>
      <c r="AJ50" s="2"/>
      <c r="AK50" s="2"/>
      <c r="AL50" s="2"/>
      <c r="AM50" s="44"/>
      <c r="AN50" s="44"/>
      <c r="AO50" s="44"/>
      <c r="AP50" s="44"/>
      <c r="AQ50" s="44"/>
      <c r="AR50" s="44"/>
      <c r="AS50" s="44"/>
    </row>
    <row r="51" spans="2:45" x14ac:dyDescent="0.25">
      <c r="B51" s="112">
        <v>60</v>
      </c>
      <c r="C51" s="126">
        <v>37980.82</v>
      </c>
      <c r="D51" s="127">
        <v>43677.94</v>
      </c>
      <c r="E51" s="128">
        <v>47476.02</v>
      </c>
      <c r="F51" s="126">
        <v>49270.75</v>
      </c>
      <c r="G51" s="127">
        <v>59657.45</v>
      </c>
      <c r="H51" s="127">
        <v>64430.98</v>
      </c>
      <c r="I51" s="127">
        <v>68221.039999999994</v>
      </c>
      <c r="J51" s="127">
        <v>72011.100000000006</v>
      </c>
      <c r="K51" s="127">
        <v>76404.14</v>
      </c>
      <c r="L51" s="127">
        <v>89871</v>
      </c>
      <c r="M51" s="129">
        <v>100152</v>
      </c>
      <c r="N51" s="126">
        <v>145321.93</v>
      </c>
      <c r="O51" s="127">
        <v>161702.63</v>
      </c>
      <c r="P51" s="127">
        <v>188774.59</v>
      </c>
      <c r="Q51" s="127">
        <v>208030.38</v>
      </c>
      <c r="R51" s="128">
        <v>226753.11</v>
      </c>
      <c r="S51" s="6"/>
      <c r="T51" s="6"/>
      <c r="V51" s="3"/>
      <c r="W51" s="3"/>
      <c r="Y51" s="3"/>
      <c r="Z51" s="3"/>
      <c r="AB51" s="6"/>
      <c r="AC51" s="6"/>
      <c r="AD51" s="6"/>
      <c r="AE51" s="6"/>
      <c r="AF51" s="6"/>
      <c r="AH51" s="2"/>
      <c r="AI51" s="2"/>
      <c r="AJ51" s="2"/>
      <c r="AK51" s="2"/>
      <c r="AL51" s="2"/>
      <c r="AM51" s="44"/>
      <c r="AN51" s="44"/>
      <c r="AO51" s="44"/>
      <c r="AP51" s="44"/>
      <c r="AQ51" s="44"/>
      <c r="AR51" s="44"/>
      <c r="AS51" s="44"/>
    </row>
    <row r="52" spans="2:45" x14ac:dyDescent="0.25">
      <c r="B52" s="112">
        <v>61</v>
      </c>
      <c r="C52" s="126">
        <v>40917.33</v>
      </c>
      <c r="D52" s="127">
        <v>47054.93</v>
      </c>
      <c r="E52" s="128">
        <v>51146.66</v>
      </c>
      <c r="F52" s="126">
        <v>53080.15</v>
      </c>
      <c r="G52" s="127">
        <v>64231.55</v>
      </c>
      <c r="H52" s="127">
        <v>69412.5</v>
      </c>
      <c r="I52" s="127">
        <v>73495.59</v>
      </c>
      <c r="J52" s="127">
        <v>77578.679999999993</v>
      </c>
      <c r="K52" s="127">
        <v>82311.37</v>
      </c>
      <c r="L52" s="127">
        <v>98665</v>
      </c>
      <c r="M52" s="129">
        <v>109952</v>
      </c>
      <c r="N52" s="126">
        <v>150593.07999999999</v>
      </c>
      <c r="O52" s="127">
        <v>167673.56</v>
      </c>
      <c r="P52" s="127">
        <v>199824.01</v>
      </c>
      <c r="Q52" s="127">
        <v>217796.51</v>
      </c>
      <c r="R52" s="128">
        <v>235220.23</v>
      </c>
      <c r="S52" s="6"/>
      <c r="T52" s="6"/>
      <c r="V52" s="3"/>
      <c r="W52" s="3"/>
      <c r="Y52" s="3"/>
      <c r="Z52" s="3"/>
      <c r="AB52" s="6"/>
      <c r="AC52" s="6"/>
      <c r="AD52" s="6"/>
      <c r="AE52" s="6"/>
      <c r="AF52" s="6"/>
      <c r="AH52" s="2"/>
      <c r="AI52" s="2"/>
      <c r="AJ52" s="2"/>
      <c r="AK52" s="2"/>
      <c r="AL52" s="2"/>
      <c r="AM52" s="44"/>
      <c r="AN52" s="44"/>
      <c r="AO52" s="44"/>
      <c r="AP52" s="44"/>
      <c r="AQ52" s="44"/>
      <c r="AR52" s="44"/>
      <c r="AS52" s="44"/>
    </row>
    <row r="53" spans="2:45" x14ac:dyDescent="0.25">
      <c r="B53" s="112">
        <v>62</v>
      </c>
      <c r="C53" s="126">
        <v>43030.09</v>
      </c>
      <c r="D53" s="127">
        <v>49484.61</v>
      </c>
      <c r="E53" s="128">
        <v>53787.62</v>
      </c>
      <c r="F53" s="126">
        <v>55820.94</v>
      </c>
      <c r="G53" s="127">
        <v>67507.13</v>
      </c>
      <c r="H53" s="127">
        <v>72996.61</v>
      </c>
      <c r="I53" s="127">
        <v>77290.53</v>
      </c>
      <c r="J53" s="127">
        <v>81584.45</v>
      </c>
      <c r="K53" s="127">
        <v>86561.51</v>
      </c>
      <c r="L53" s="127">
        <v>105797</v>
      </c>
      <c r="M53" s="129">
        <v>117900</v>
      </c>
      <c r="N53" s="126">
        <v>160250.93</v>
      </c>
      <c r="O53" s="127">
        <v>178569.34</v>
      </c>
      <c r="P53" s="127">
        <v>214619.85</v>
      </c>
      <c r="Q53" s="127">
        <v>233468.26</v>
      </c>
      <c r="R53" s="128">
        <v>254480.41</v>
      </c>
      <c r="S53" s="6"/>
      <c r="T53" s="6"/>
      <c r="V53" s="3"/>
      <c r="W53" s="3"/>
      <c r="Y53" s="3"/>
      <c r="Z53" s="3"/>
      <c r="AB53" s="6"/>
      <c r="AC53" s="6"/>
      <c r="AD53" s="6"/>
      <c r="AE53" s="6"/>
      <c r="AF53" s="6"/>
      <c r="AH53" s="2"/>
      <c r="AI53" s="2"/>
      <c r="AJ53" s="2"/>
      <c r="AK53" s="2"/>
      <c r="AL53" s="2"/>
      <c r="AM53" s="44"/>
      <c r="AN53" s="44"/>
      <c r="AO53" s="44"/>
      <c r="AP53" s="44"/>
      <c r="AQ53" s="44"/>
      <c r="AR53" s="44"/>
      <c r="AS53" s="44"/>
    </row>
    <row r="54" spans="2:45" x14ac:dyDescent="0.25">
      <c r="B54" s="112">
        <v>63</v>
      </c>
      <c r="C54" s="126">
        <v>45707.98</v>
      </c>
      <c r="D54" s="127">
        <v>52564.18</v>
      </c>
      <c r="E54" s="128">
        <v>57134.98</v>
      </c>
      <c r="F54" s="126">
        <v>59294.84</v>
      </c>
      <c r="G54" s="127">
        <v>71664.2</v>
      </c>
      <c r="H54" s="127">
        <v>77539.41</v>
      </c>
      <c r="I54" s="127">
        <v>82100.55</v>
      </c>
      <c r="J54" s="127">
        <v>86661.69</v>
      </c>
      <c r="K54" s="127">
        <v>91948.49</v>
      </c>
      <c r="L54" s="127">
        <v>113437</v>
      </c>
      <c r="M54" s="129">
        <v>126414</v>
      </c>
      <c r="N54" s="126">
        <v>170242.81</v>
      </c>
      <c r="O54" s="127">
        <v>189845.36</v>
      </c>
      <c r="P54" s="127">
        <v>228096.09</v>
      </c>
      <c r="Q54" s="127">
        <v>242776.52</v>
      </c>
      <c r="R54" s="128">
        <v>264626.40999999997</v>
      </c>
      <c r="S54" s="6"/>
      <c r="T54" s="6"/>
      <c r="V54" s="3"/>
      <c r="W54" s="3"/>
      <c r="Y54" s="3"/>
      <c r="Z54" s="3"/>
      <c r="AB54" s="6"/>
      <c r="AC54" s="6"/>
      <c r="AD54" s="6"/>
      <c r="AE54" s="6"/>
      <c r="AF54" s="6"/>
      <c r="AH54" s="2"/>
      <c r="AI54" s="2"/>
      <c r="AJ54" s="2"/>
      <c r="AK54" s="2"/>
      <c r="AL54" s="2"/>
      <c r="AM54" s="44"/>
      <c r="AN54" s="44"/>
      <c r="AO54" s="44"/>
      <c r="AP54" s="44"/>
      <c r="AQ54" s="44"/>
      <c r="AR54" s="44"/>
      <c r="AS54" s="44"/>
    </row>
    <row r="55" spans="2:45" x14ac:dyDescent="0.25">
      <c r="B55" s="112">
        <v>64</v>
      </c>
      <c r="C55" s="126">
        <v>48141.57</v>
      </c>
      <c r="D55" s="127">
        <v>55362.81</v>
      </c>
      <c r="E55" s="128">
        <v>60176.959999999999</v>
      </c>
      <c r="F55" s="126">
        <v>62451.82</v>
      </c>
      <c r="G55" s="127">
        <v>75432.97</v>
      </c>
      <c r="H55" s="127">
        <v>81667.759999999995</v>
      </c>
      <c r="I55" s="127">
        <v>86471.75</v>
      </c>
      <c r="J55" s="127">
        <v>91275.74</v>
      </c>
      <c r="K55" s="127">
        <v>96844.02</v>
      </c>
      <c r="L55" s="127">
        <v>121644</v>
      </c>
      <c r="M55" s="129">
        <v>135559</v>
      </c>
      <c r="N55" s="126">
        <v>180583.43</v>
      </c>
      <c r="O55" s="127">
        <v>201518.14</v>
      </c>
      <c r="P55" s="127">
        <v>245711.64</v>
      </c>
      <c r="Q55" s="127">
        <v>262573.28000000003</v>
      </c>
      <c r="R55" s="128">
        <v>286204.87</v>
      </c>
      <c r="S55" s="6"/>
      <c r="T55" s="6"/>
      <c r="V55" s="3"/>
      <c r="W55" s="3"/>
      <c r="Y55" s="3"/>
      <c r="Z55" s="3"/>
      <c r="AB55" s="6"/>
      <c r="AC55" s="6"/>
      <c r="AD55" s="6"/>
      <c r="AE55" s="6"/>
      <c r="AF55" s="6"/>
      <c r="AH55" s="2"/>
      <c r="AI55" s="2"/>
      <c r="AJ55" s="2"/>
      <c r="AK55" s="2"/>
      <c r="AL55" s="2"/>
      <c r="AM55" s="44"/>
      <c r="AN55" s="44"/>
      <c r="AO55" s="44"/>
      <c r="AP55" s="44"/>
      <c r="AQ55" s="44"/>
      <c r="AR55" s="44"/>
      <c r="AS55" s="44"/>
    </row>
    <row r="56" spans="2:45" x14ac:dyDescent="0.25">
      <c r="B56" s="112">
        <v>65</v>
      </c>
      <c r="C56" s="126">
        <v>50672.71</v>
      </c>
      <c r="D56" s="127">
        <v>58273.62</v>
      </c>
      <c r="E56" s="128">
        <v>63340.89</v>
      </c>
      <c r="F56" s="126">
        <v>65735.350000000006</v>
      </c>
      <c r="G56" s="127">
        <v>79349.59</v>
      </c>
      <c r="H56" s="127">
        <v>85961.61</v>
      </c>
      <c r="I56" s="127">
        <v>91018.18</v>
      </c>
      <c r="J56" s="127">
        <v>97431.94</v>
      </c>
      <c r="K56" s="127">
        <v>103375.78</v>
      </c>
      <c r="L56" s="127">
        <v>130437</v>
      </c>
      <c r="M56" s="129">
        <v>145358</v>
      </c>
      <c r="N56" s="126">
        <v>183024.73</v>
      </c>
      <c r="O56" s="127">
        <v>204322.15</v>
      </c>
      <c r="P56" s="127">
        <v>255841.44</v>
      </c>
      <c r="Q56" s="127">
        <v>273854.65999999997</v>
      </c>
      <c r="R56" s="128">
        <v>298501.58</v>
      </c>
      <c r="S56" s="6"/>
      <c r="T56" s="6"/>
      <c r="V56" s="3"/>
      <c r="W56" s="3"/>
      <c r="Y56" s="3"/>
      <c r="Z56" s="3"/>
      <c r="AB56" s="6"/>
      <c r="AC56" s="6"/>
      <c r="AD56" s="6"/>
      <c r="AE56" s="6"/>
      <c r="AF56" s="6"/>
      <c r="AH56" s="2"/>
      <c r="AI56" s="2"/>
      <c r="AJ56" s="2"/>
      <c r="AK56" s="2"/>
      <c r="AL56" s="2"/>
      <c r="AM56" s="44"/>
      <c r="AN56" s="44"/>
      <c r="AO56" s="44"/>
      <c r="AP56" s="44"/>
      <c r="AQ56" s="44"/>
      <c r="AR56" s="44"/>
      <c r="AS56" s="44"/>
    </row>
    <row r="57" spans="2:45" x14ac:dyDescent="0.25">
      <c r="B57" s="112">
        <v>66</v>
      </c>
      <c r="C57" s="126">
        <v>53303.5</v>
      </c>
      <c r="D57" s="127">
        <v>61299.02</v>
      </c>
      <c r="E57" s="128">
        <v>66629.37</v>
      </c>
      <c r="F57" s="126">
        <v>69148.149999999994</v>
      </c>
      <c r="G57" s="127">
        <v>83417.2</v>
      </c>
      <c r="H57" s="127">
        <v>90424.5</v>
      </c>
      <c r="I57" s="127">
        <v>96274.51</v>
      </c>
      <c r="J57" s="127">
        <v>105673.31</v>
      </c>
      <c r="K57" s="127">
        <v>112119.91</v>
      </c>
      <c r="L57" s="127">
        <v>141614</v>
      </c>
      <c r="M57" s="129">
        <v>157813</v>
      </c>
      <c r="N57" s="126">
        <v>184544.24</v>
      </c>
      <c r="O57" s="127">
        <v>206089.44</v>
      </c>
      <c r="P57" s="127">
        <v>261334.91</v>
      </c>
      <c r="Q57" s="127">
        <v>284882.76</v>
      </c>
      <c r="R57" s="128">
        <v>313371.03999999998</v>
      </c>
      <c r="S57" s="6"/>
      <c r="T57" s="6"/>
      <c r="V57" s="3"/>
      <c r="W57" s="3"/>
      <c r="Y57" s="3"/>
      <c r="Z57" s="3"/>
      <c r="AB57" s="6"/>
      <c r="AC57" s="6"/>
      <c r="AD57" s="6"/>
      <c r="AE57" s="6"/>
      <c r="AF57" s="6"/>
      <c r="AH57" s="2"/>
      <c r="AI57" s="2"/>
      <c r="AJ57" s="2"/>
      <c r="AK57" s="2"/>
      <c r="AL57" s="2"/>
      <c r="AM57" s="44"/>
      <c r="AN57" s="44"/>
      <c r="AO57" s="44"/>
      <c r="AP57" s="44"/>
      <c r="AQ57" s="44"/>
      <c r="AR57" s="44"/>
      <c r="AS57" s="44"/>
    </row>
    <row r="58" spans="2:45" x14ac:dyDescent="0.25">
      <c r="B58" s="112">
        <v>67</v>
      </c>
      <c r="C58" s="126">
        <v>56036.58</v>
      </c>
      <c r="D58" s="127">
        <v>64442.07</v>
      </c>
      <c r="E58" s="128">
        <v>70045.73</v>
      </c>
      <c r="F58" s="126">
        <v>72693.649999999994</v>
      </c>
      <c r="G58" s="127">
        <v>87639.79</v>
      </c>
      <c r="H58" s="127">
        <v>95060.93</v>
      </c>
      <c r="I58" s="127">
        <v>102035.34</v>
      </c>
      <c r="J58" s="127">
        <v>111998.85</v>
      </c>
      <c r="K58" s="127">
        <v>118831.35</v>
      </c>
      <c r="L58" s="127">
        <v>150225</v>
      </c>
      <c r="M58" s="129">
        <v>167410</v>
      </c>
      <c r="N58" s="126">
        <v>186827.97</v>
      </c>
      <c r="O58" s="127">
        <v>208714.18</v>
      </c>
      <c r="P58" s="127">
        <v>271003.93</v>
      </c>
      <c r="Q58" s="127">
        <v>295732.39</v>
      </c>
      <c r="R58" s="128">
        <v>322348.31</v>
      </c>
      <c r="S58" s="6"/>
      <c r="T58" s="6"/>
      <c r="V58" s="3"/>
      <c r="W58" s="3"/>
      <c r="Y58" s="3"/>
      <c r="Z58" s="3"/>
      <c r="AB58" s="6"/>
      <c r="AC58" s="6"/>
      <c r="AD58" s="6"/>
      <c r="AE58" s="6"/>
      <c r="AF58" s="6"/>
      <c r="AH58" s="2"/>
      <c r="AI58" s="2"/>
      <c r="AJ58" s="2"/>
      <c r="AK58" s="2"/>
      <c r="AL58" s="2"/>
      <c r="AM58" s="44"/>
      <c r="AN58" s="44"/>
      <c r="AO58" s="44"/>
      <c r="AP58" s="44"/>
      <c r="AQ58" s="44"/>
      <c r="AR58" s="44"/>
      <c r="AS58" s="44"/>
    </row>
    <row r="59" spans="2:45" x14ac:dyDescent="0.25">
      <c r="B59" s="112">
        <v>68</v>
      </c>
      <c r="C59" s="126">
        <v>58873.06</v>
      </c>
      <c r="D59" s="127">
        <v>67704.02</v>
      </c>
      <c r="E59" s="128">
        <v>73591.320000000007</v>
      </c>
      <c r="F59" s="126">
        <v>76373.279999999999</v>
      </c>
      <c r="G59" s="127">
        <v>92018.94</v>
      </c>
      <c r="H59" s="127">
        <v>99872.75</v>
      </c>
      <c r="I59" s="127">
        <v>108151.36</v>
      </c>
      <c r="J59" s="127">
        <v>118713.75</v>
      </c>
      <c r="K59" s="127">
        <v>125955.89</v>
      </c>
      <c r="L59" s="127">
        <v>159383</v>
      </c>
      <c r="M59" s="129">
        <v>177616</v>
      </c>
      <c r="N59" s="126">
        <v>201202.24</v>
      </c>
      <c r="O59" s="127">
        <v>224931.83</v>
      </c>
      <c r="P59" s="127">
        <v>280558.83</v>
      </c>
      <c r="Q59" s="127">
        <v>306733.28000000003</v>
      </c>
      <c r="R59" s="128">
        <v>331271.94</v>
      </c>
      <c r="S59" s="6"/>
      <c r="T59" s="6"/>
      <c r="V59" s="3"/>
      <c r="W59" s="3"/>
      <c r="Y59" s="3"/>
      <c r="Z59" s="3"/>
      <c r="AB59" s="6"/>
      <c r="AC59" s="6"/>
      <c r="AD59" s="6"/>
      <c r="AE59" s="6"/>
      <c r="AF59" s="6"/>
      <c r="AH59" s="2"/>
      <c r="AI59" s="2"/>
      <c r="AJ59" s="2"/>
      <c r="AK59" s="2"/>
      <c r="AL59" s="2"/>
      <c r="AM59" s="44"/>
      <c r="AN59" s="44"/>
      <c r="AO59" s="44"/>
      <c r="AP59" s="44"/>
      <c r="AQ59" s="44"/>
      <c r="AR59" s="44"/>
      <c r="AS59" s="44"/>
    </row>
    <row r="60" spans="2:45" x14ac:dyDescent="0.25">
      <c r="B60" s="112">
        <v>69</v>
      </c>
      <c r="C60" s="126">
        <v>61815.47</v>
      </c>
      <c r="D60" s="127">
        <v>71087.789999999994</v>
      </c>
      <c r="E60" s="128">
        <v>77269.33</v>
      </c>
      <c r="F60" s="126">
        <v>80190.33</v>
      </c>
      <c r="G60" s="127">
        <v>96558.47</v>
      </c>
      <c r="H60" s="127">
        <v>104864.28</v>
      </c>
      <c r="I60" s="127">
        <v>114632.05</v>
      </c>
      <c r="J60" s="127">
        <v>125828.14</v>
      </c>
      <c r="K60" s="127">
        <v>133504.29</v>
      </c>
      <c r="L60" s="127">
        <v>169084</v>
      </c>
      <c r="M60" s="129">
        <v>188427</v>
      </c>
      <c r="N60" s="126">
        <v>218595.24</v>
      </c>
      <c r="O60" s="127">
        <v>244719.16</v>
      </c>
      <c r="P60" s="127">
        <v>290230.59000000003</v>
      </c>
      <c r="Q60" s="127">
        <v>317797.40999999997</v>
      </c>
      <c r="R60" s="128">
        <v>346399.17</v>
      </c>
      <c r="S60" s="6"/>
      <c r="T60" s="6"/>
      <c r="V60" s="3"/>
      <c r="W60" s="3"/>
      <c r="Y60" s="3"/>
      <c r="Z60" s="3"/>
      <c r="AB60" s="6"/>
      <c r="AC60" s="6"/>
      <c r="AD60" s="6"/>
      <c r="AE60" s="6"/>
      <c r="AF60" s="6"/>
      <c r="AH60" s="2"/>
      <c r="AI60" s="2"/>
      <c r="AJ60" s="2"/>
      <c r="AK60" s="2"/>
      <c r="AL60" s="2"/>
      <c r="AM60" s="44"/>
      <c r="AN60" s="44"/>
      <c r="AO60" s="44"/>
      <c r="AP60" s="44"/>
      <c r="AQ60" s="44"/>
      <c r="AR60" s="44"/>
      <c r="AS60" s="44"/>
    </row>
    <row r="61" spans="2:45" x14ac:dyDescent="0.25">
      <c r="B61" s="112">
        <v>70</v>
      </c>
      <c r="C61" s="126">
        <v>64403.85</v>
      </c>
      <c r="D61" s="127">
        <v>74064.429999999993</v>
      </c>
      <c r="E61" s="128">
        <v>80504.81</v>
      </c>
      <c r="F61" s="126">
        <v>84146.23</v>
      </c>
      <c r="G61" s="127">
        <v>100540.2</v>
      </c>
      <c r="H61" s="127">
        <v>109255.23</v>
      </c>
      <c r="I61" s="127">
        <v>120656.23</v>
      </c>
      <c r="J61" s="127">
        <v>132444.48000000001</v>
      </c>
      <c r="K61" s="127">
        <v>140524.26</v>
      </c>
      <c r="L61" s="127">
        <v>180566</v>
      </c>
      <c r="M61" s="129">
        <v>201222</v>
      </c>
      <c r="N61" s="126">
        <v>226933.32</v>
      </c>
      <c r="O61" s="127">
        <v>254102.56</v>
      </c>
      <c r="P61" s="127">
        <v>312535.86</v>
      </c>
      <c r="Q61" s="127">
        <v>339356.91</v>
      </c>
      <c r="R61" s="128">
        <v>369899.03</v>
      </c>
      <c r="S61" s="6"/>
      <c r="T61" s="6"/>
      <c r="V61" s="3"/>
      <c r="W61" s="3"/>
      <c r="Y61" s="3"/>
      <c r="Z61" s="3"/>
      <c r="AB61" s="6"/>
      <c r="AC61" s="6"/>
      <c r="AD61" s="6"/>
      <c r="AE61" s="6"/>
      <c r="AF61" s="6"/>
      <c r="AH61" s="2"/>
      <c r="AI61" s="2"/>
      <c r="AJ61" s="2"/>
      <c r="AK61" s="2"/>
      <c r="AL61" s="2"/>
      <c r="AM61" s="44"/>
      <c r="AN61" s="44"/>
      <c r="AO61" s="44"/>
      <c r="AP61" s="44"/>
      <c r="AQ61" s="44"/>
      <c r="AR61" s="44"/>
      <c r="AS61" s="44"/>
    </row>
    <row r="62" spans="2:45" x14ac:dyDescent="0.25">
      <c r="B62" s="112">
        <v>71</v>
      </c>
      <c r="C62" s="126">
        <v>67354.19</v>
      </c>
      <c r="D62" s="127">
        <v>77457.320000000007</v>
      </c>
      <c r="E62" s="128">
        <v>84192.74</v>
      </c>
      <c r="F62" s="126">
        <v>88244.84</v>
      </c>
      <c r="G62" s="127">
        <v>105082.35</v>
      </c>
      <c r="H62" s="127">
        <v>114260.22</v>
      </c>
      <c r="I62" s="127">
        <v>126553.02</v>
      </c>
      <c r="J62" s="127">
        <v>138920.70000000001</v>
      </c>
      <c r="K62" s="127">
        <v>147395.56</v>
      </c>
      <c r="L62" s="127">
        <v>193654</v>
      </c>
      <c r="M62" s="129">
        <v>215806</v>
      </c>
      <c r="N62" s="126">
        <v>239491.05</v>
      </c>
      <c r="O62" s="127">
        <v>268682.46999999997</v>
      </c>
      <c r="P62" s="127">
        <v>338681.51</v>
      </c>
      <c r="Q62" s="127">
        <v>369115.54</v>
      </c>
      <c r="R62" s="128">
        <v>402335.94</v>
      </c>
      <c r="S62" s="6"/>
      <c r="T62" s="6"/>
      <c r="V62" s="3"/>
      <c r="W62" s="3"/>
      <c r="Y62" s="3"/>
      <c r="Z62" s="3"/>
      <c r="AB62" s="6"/>
      <c r="AC62" s="6"/>
      <c r="AD62" s="6"/>
      <c r="AE62" s="6"/>
      <c r="AF62" s="6"/>
      <c r="AH62" s="2"/>
      <c r="AI62" s="2"/>
      <c r="AJ62" s="2"/>
      <c r="AK62" s="2"/>
      <c r="AL62" s="2"/>
      <c r="AM62" s="44"/>
      <c r="AN62" s="44"/>
      <c r="AO62" s="44"/>
      <c r="AP62" s="44"/>
      <c r="AQ62" s="44"/>
      <c r="AR62" s="44"/>
      <c r="AS62" s="44"/>
    </row>
    <row r="63" spans="2:45" x14ac:dyDescent="0.25">
      <c r="B63" s="112">
        <v>72</v>
      </c>
      <c r="C63" s="126">
        <v>70352.34</v>
      </c>
      <c r="D63" s="127">
        <v>80905.19</v>
      </c>
      <c r="E63" s="128">
        <v>87940.42</v>
      </c>
      <c r="F63" s="126">
        <v>92485.59</v>
      </c>
      <c r="G63" s="127">
        <v>109694.22</v>
      </c>
      <c r="H63" s="127">
        <v>119346.3</v>
      </c>
      <c r="I63" s="127">
        <v>132641.10999999999</v>
      </c>
      <c r="J63" s="127">
        <v>145603.93</v>
      </c>
      <c r="K63" s="127">
        <v>154486.5</v>
      </c>
      <c r="L63" s="127">
        <v>203832</v>
      </c>
      <c r="M63" s="129">
        <v>227149</v>
      </c>
      <c r="N63" s="126">
        <v>257002.62</v>
      </c>
      <c r="O63" s="127">
        <v>288482.18</v>
      </c>
      <c r="P63" s="127">
        <v>367610.15</v>
      </c>
      <c r="Q63" s="127">
        <v>401591.18</v>
      </c>
      <c r="R63" s="128">
        <v>445766.2</v>
      </c>
      <c r="S63" s="6"/>
      <c r="T63" s="6"/>
      <c r="V63" s="3"/>
      <c r="W63" s="3"/>
      <c r="Y63" s="3"/>
      <c r="Z63" s="3"/>
      <c r="AB63" s="6"/>
      <c r="AC63" s="6"/>
      <c r="AD63" s="6"/>
      <c r="AE63" s="6"/>
      <c r="AF63" s="6"/>
      <c r="AH63" s="2"/>
      <c r="AI63" s="2"/>
      <c r="AJ63" s="2"/>
      <c r="AK63" s="2"/>
      <c r="AL63" s="2"/>
      <c r="AM63" s="44"/>
      <c r="AN63" s="44"/>
      <c r="AO63" s="44"/>
      <c r="AP63" s="44"/>
      <c r="AQ63" s="44"/>
      <c r="AR63" s="44"/>
      <c r="AS63" s="44"/>
    </row>
    <row r="64" spans="2:45" x14ac:dyDescent="0.25">
      <c r="B64" s="112">
        <v>73</v>
      </c>
      <c r="C64" s="126">
        <v>73166.03</v>
      </c>
      <c r="D64" s="127">
        <v>84140.94</v>
      </c>
      <c r="E64" s="128">
        <v>91457.54</v>
      </c>
      <c r="F64" s="126">
        <v>96875.77</v>
      </c>
      <c r="G64" s="127">
        <v>114013.92</v>
      </c>
      <c r="H64" s="127">
        <v>124119.47</v>
      </c>
      <c r="I64" s="127">
        <v>139177.35</v>
      </c>
      <c r="J64" s="127">
        <v>152814.94</v>
      </c>
      <c r="K64" s="127">
        <v>162137.42000000001</v>
      </c>
      <c r="L64" s="127">
        <v>215639</v>
      </c>
      <c r="M64" s="129">
        <v>240307</v>
      </c>
      <c r="N64" s="126">
        <v>275883.13</v>
      </c>
      <c r="O64" s="127">
        <v>309831.40000000002</v>
      </c>
      <c r="P64" s="127">
        <v>399022.04</v>
      </c>
      <c r="Q64" s="127">
        <v>436567.93</v>
      </c>
      <c r="R64" s="128">
        <v>475859.05</v>
      </c>
      <c r="S64" s="6"/>
      <c r="T64" s="6"/>
      <c r="V64" s="3"/>
      <c r="W64" s="3"/>
      <c r="Y64" s="3"/>
      <c r="Z64" s="3"/>
      <c r="AB64" s="6"/>
      <c r="AC64" s="6"/>
      <c r="AD64" s="6"/>
      <c r="AE64" s="6"/>
      <c r="AF64" s="6"/>
      <c r="AH64" s="2"/>
      <c r="AI64" s="2"/>
      <c r="AJ64" s="2"/>
      <c r="AK64" s="2"/>
      <c r="AL64" s="2"/>
      <c r="AM64" s="44"/>
      <c r="AN64" s="44"/>
      <c r="AO64" s="44"/>
      <c r="AP64" s="44"/>
      <c r="AQ64" s="44"/>
      <c r="AR64" s="44"/>
      <c r="AS64" s="44"/>
    </row>
    <row r="65" spans="2:45" x14ac:dyDescent="0.25">
      <c r="B65" s="112">
        <v>74</v>
      </c>
      <c r="C65" s="126">
        <v>76741.34</v>
      </c>
      <c r="D65" s="127">
        <v>88252.54</v>
      </c>
      <c r="E65" s="128">
        <v>95926.67</v>
      </c>
      <c r="F65" s="126">
        <v>101413.95</v>
      </c>
      <c r="G65" s="127">
        <v>119515.51</v>
      </c>
      <c r="H65" s="127">
        <v>130184.65</v>
      </c>
      <c r="I65" s="127">
        <v>145693.1</v>
      </c>
      <c r="J65" s="127">
        <v>159968.97</v>
      </c>
      <c r="K65" s="127">
        <v>169727.88</v>
      </c>
      <c r="L65" s="127">
        <v>225484</v>
      </c>
      <c r="M65" s="129">
        <v>251278</v>
      </c>
      <c r="N65" s="126">
        <v>295817.52</v>
      </c>
      <c r="O65" s="127">
        <v>332375.17</v>
      </c>
      <c r="P65" s="127">
        <v>432922.69</v>
      </c>
      <c r="Q65" s="127">
        <v>473648.44</v>
      </c>
      <c r="R65" s="128">
        <v>516276.8</v>
      </c>
      <c r="S65" s="6"/>
      <c r="T65" s="6"/>
      <c r="V65" s="3"/>
      <c r="W65" s="3"/>
      <c r="Y65" s="3"/>
      <c r="Z65" s="3"/>
      <c r="AB65" s="6"/>
      <c r="AC65" s="6"/>
      <c r="AD65" s="6"/>
      <c r="AE65" s="6"/>
      <c r="AF65" s="6"/>
      <c r="AH65" s="2"/>
      <c r="AI65" s="2"/>
      <c r="AJ65" s="2"/>
      <c r="AK65" s="2"/>
      <c r="AL65" s="2"/>
      <c r="AM65" s="44"/>
      <c r="AN65" s="44"/>
      <c r="AO65" s="44"/>
      <c r="AP65" s="44"/>
      <c r="AQ65" s="44"/>
      <c r="AR65" s="44"/>
      <c r="AS65" s="44"/>
    </row>
    <row r="66" spans="2:45" x14ac:dyDescent="0.25">
      <c r="B66" s="112">
        <v>75</v>
      </c>
      <c r="C66" s="126">
        <v>80402.17</v>
      </c>
      <c r="D66" s="127">
        <v>92462.5</v>
      </c>
      <c r="E66" s="128">
        <v>100502.72</v>
      </c>
      <c r="F66" s="126">
        <v>106105.71</v>
      </c>
      <c r="G66" s="127">
        <v>125144.78</v>
      </c>
      <c r="H66" s="127">
        <v>136394.92000000001</v>
      </c>
      <c r="I66" s="127">
        <v>152429.35</v>
      </c>
      <c r="J66" s="127">
        <v>167365.16</v>
      </c>
      <c r="K66" s="127">
        <v>177575.28</v>
      </c>
      <c r="L66" s="127">
        <v>235771</v>
      </c>
      <c r="M66" s="129">
        <v>262742</v>
      </c>
      <c r="N66" s="126">
        <v>316595.38</v>
      </c>
      <c r="O66" s="127">
        <v>355876.34</v>
      </c>
      <c r="P66" s="127">
        <v>468800.58</v>
      </c>
      <c r="Q66" s="127">
        <v>512505.44</v>
      </c>
      <c r="R66" s="128">
        <v>563755.99</v>
      </c>
      <c r="S66" s="6"/>
      <c r="T66" s="6"/>
      <c r="V66" s="3"/>
      <c r="W66" s="3"/>
      <c r="Y66" s="3"/>
      <c r="Z66" s="3"/>
      <c r="AB66" s="6"/>
      <c r="AC66" s="6"/>
      <c r="AD66" s="6"/>
      <c r="AE66" s="6"/>
      <c r="AF66" s="6"/>
      <c r="AH66" s="2"/>
      <c r="AI66" s="2"/>
      <c r="AJ66" s="2"/>
      <c r="AK66" s="2"/>
      <c r="AL66" s="2"/>
      <c r="AM66" s="44"/>
      <c r="AN66" s="44"/>
      <c r="AO66" s="44"/>
      <c r="AP66" s="44"/>
      <c r="AQ66" s="44"/>
      <c r="AR66" s="44"/>
      <c r="AS66" s="44"/>
    </row>
    <row r="67" spans="2:45" x14ac:dyDescent="0.25">
      <c r="B67" s="112">
        <v>76</v>
      </c>
      <c r="C67" s="126">
        <v>84829.59</v>
      </c>
      <c r="D67" s="127">
        <v>97554.03</v>
      </c>
      <c r="E67" s="128">
        <v>106036.99</v>
      </c>
      <c r="F67" s="126">
        <v>110950.62</v>
      </c>
      <c r="G67" s="127">
        <v>131961.13</v>
      </c>
      <c r="H67" s="127">
        <v>143905.63</v>
      </c>
      <c r="I67" s="127">
        <v>159382.16</v>
      </c>
      <c r="J67" s="127">
        <v>174996.79</v>
      </c>
      <c r="K67" s="127">
        <v>185672.47</v>
      </c>
      <c r="L67" s="127">
        <v>244517</v>
      </c>
      <c r="M67" s="129">
        <v>272489</v>
      </c>
      <c r="N67" s="126">
        <v>338549.68</v>
      </c>
      <c r="O67" s="127">
        <v>380710.72</v>
      </c>
      <c r="P67" s="127">
        <v>508038.98</v>
      </c>
      <c r="Q67" s="127">
        <v>554137.19999999995</v>
      </c>
      <c r="R67" s="128">
        <v>609550.92000000004</v>
      </c>
      <c r="S67" s="6"/>
      <c r="T67" s="6"/>
      <c r="V67" s="3"/>
      <c r="W67" s="3"/>
      <c r="Y67" s="3"/>
      <c r="Z67" s="3"/>
      <c r="AB67" s="6"/>
      <c r="AC67" s="6"/>
      <c r="AD67" s="6"/>
      <c r="AE67" s="6"/>
      <c r="AF67" s="6"/>
      <c r="AH67" s="2"/>
      <c r="AI67" s="2"/>
      <c r="AJ67" s="2"/>
      <c r="AK67" s="2"/>
      <c r="AL67" s="2"/>
      <c r="AM67" s="44"/>
      <c r="AN67" s="44"/>
      <c r="AO67" s="44"/>
      <c r="AP67" s="44"/>
      <c r="AQ67" s="44"/>
      <c r="AR67" s="44"/>
      <c r="AS67" s="44"/>
    </row>
    <row r="68" spans="2:45" x14ac:dyDescent="0.25">
      <c r="B68" s="112">
        <v>77</v>
      </c>
      <c r="C68" s="126">
        <v>89384.2</v>
      </c>
      <c r="D68" s="127">
        <v>102791.83</v>
      </c>
      <c r="E68" s="128">
        <v>111730.25</v>
      </c>
      <c r="F68" s="126">
        <v>115953.97</v>
      </c>
      <c r="G68" s="127">
        <v>138968.69</v>
      </c>
      <c r="H68" s="127">
        <v>151632.10999999999</v>
      </c>
      <c r="I68" s="127">
        <v>166531.45000000001</v>
      </c>
      <c r="J68" s="127">
        <v>182846.37</v>
      </c>
      <c r="K68" s="127">
        <v>194000.92</v>
      </c>
      <c r="L68" s="127">
        <v>253594</v>
      </c>
      <c r="M68" s="129">
        <v>282604</v>
      </c>
      <c r="N68" s="126">
        <v>361901.57</v>
      </c>
      <c r="O68" s="127">
        <v>407128.17</v>
      </c>
      <c r="P68" s="127">
        <v>549742.74</v>
      </c>
      <c r="Q68" s="127">
        <v>598293.46</v>
      </c>
      <c r="R68" s="128">
        <v>646156.93000000005</v>
      </c>
      <c r="S68" s="6"/>
      <c r="T68" s="6"/>
      <c r="V68" s="3"/>
      <c r="W68" s="3"/>
      <c r="Y68" s="3"/>
      <c r="Z68" s="3"/>
      <c r="AB68" s="6"/>
      <c r="AC68" s="6"/>
      <c r="AD68" s="6"/>
      <c r="AE68" s="6"/>
      <c r="AF68" s="6"/>
      <c r="AH68" s="2"/>
      <c r="AI68" s="2"/>
      <c r="AJ68" s="2"/>
      <c r="AK68" s="2"/>
      <c r="AL68" s="2"/>
      <c r="AM68" s="44"/>
      <c r="AN68" s="44"/>
      <c r="AO68" s="44"/>
      <c r="AP68" s="44"/>
      <c r="AQ68" s="44"/>
      <c r="AR68" s="44"/>
      <c r="AS68" s="44"/>
    </row>
    <row r="69" spans="2:45" x14ac:dyDescent="0.25">
      <c r="B69" s="112">
        <v>78</v>
      </c>
      <c r="C69" s="126">
        <v>93362.45</v>
      </c>
      <c r="D69" s="127">
        <v>107366.81</v>
      </c>
      <c r="E69" s="128">
        <v>116703.06</v>
      </c>
      <c r="F69" s="126">
        <v>121114.76</v>
      </c>
      <c r="G69" s="127">
        <v>145074.07</v>
      </c>
      <c r="H69" s="127">
        <v>158380.84</v>
      </c>
      <c r="I69" s="127">
        <v>172588.11</v>
      </c>
      <c r="J69" s="127">
        <v>189497.26</v>
      </c>
      <c r="K69" s="127">
        <v>201057.55</v>
      </c>
      <c r="L69" s="127">
        <v>263021</v>
      </c>
      <c r="M69" s="129">
        <v>293109</v>
      </c>
      <c r="N69" s="126">
        <v>386855.63</v>
      </c>
      <c r="O69" s="127">
        <v>435359.96</v>
      </c>
      <c r="P69" s="127">
        <v>594362.89</v>
      </c>
      <c r="Q69" s="127">
        <v>645114.46</v>
      </c>
      <c r="R69" s="128">
        <v>696723.62</v>
      </c>
      <c r="S69" s="6"/>
      <c r="T69" s="6"/>
      <c r="V69" s="3"/>
      <c r="W69" s="3"/>
      <c r="Y69" s="3"/>
      <c r="Z69" s="3"/>
      <c r="AB69" s="6"/>
      <c r="AC69" s="6"/>
      <c r="AD69" s="6"/>
      <c r="AE69" s="6"/>
      <c r="AF69" s="6"/>
      <c r="AH69" s="2"/>
      <c r="AI69" s="2"/>
      <c r="AJ69" s="2"/>
      <c r="AK69" s="2"/>
      <c r="AL69" s="2"/>
      <c r="AM69" s="44"/>
      <c r="AN69" s="44"/>
      <c r="AO69" s="44"/>
      <c r="AP69" s="44"/>
      <c r="AQ69" s="44"/>
      <c r="AR69" s="44"/>
      <c r="AS69" s="44"/>
    </row>
    <row r="70" spans="2:45" x14ac:dyDescent="0.25">
      <c r="B70" s="112">
        <v>79</v>
      </c>
      <c r="C70" s="126">
        <v>97466.46</v>
      </c>
      <c r="D70" s="127">
        <v>112086.43</v>
      </c>
      <c r="E70" s="128">
        <v>121833.08</v>
      </c>
      <c r="F70" s="126">
        <v>126438.71</v>
      </c>
      <c r="G70" s="127">
        <v>151369.41</v>
      </c>
      <c r="H70" s="127">
        <v>165342.93</v>
      </c>
      <c r="I70" s="127">
        <v>178862.28</v>
      </c>
      <c r="J70" s="127">
        <v>196385.86</v>
      </c>
      <c r="K70" s="127">
        <v>208366.39</v>
      </c>
      <c r="L70" s="127">
        <v>272785</v>
      </c>
      <c r="M70" s="129">
        <v>303991</v>
      </c>
      <c r="N70" s="126">
        <v>413562.2</v>
      </c>
      <c r="O70" s="127">
        <v>465576.23</v>
      </c>
      <c r="P70" s="127">
        <v>641976.41</v>
      </c>
      <c r="Q70" s="127">
        <v>694769.34</v>
      </c>
      <c r="R70" s="128">
        <v>771193.97</v>
      </c>
      <c r="S70" s="6"/>
      <c r="T70" s="6"/>
      <c r="V70" s="3"/>
      <c r="W70" s="3"/>
      <c r="Y70" s="3"/>
      <c r="Z70" s="3"/>
      <c r="AB70" s="6"/>
      <c r="AC70" s="6"/>
      <c r="AD70" s="6"/>
      <c r="AE70" s="6"/>
      <c r="AF70" s="6"/>
      <c r="AH70" s="2"/>
      <c r="AI70" s="2"/>
      <c r="AJ70" s="2"/>
      <c r="AK70" s="2"/>
      <c r="AL70" s="2"/>
      <c r="AM70" s="44"/>
      <c r="AN70" s="44"/>
      <c r="AO70" s="44"/>
      <c r="AP70" s="44"/>
      <c r="AQ70" s="44"/>
      <c r="AR70" s="44"/>
      <c r="AS70" s="44"/>
    </row>
    <row r="71" spans="2:45" x14ac:dyDescent="0.25">
      <c r="B71" s="112">
        <v>80</v>
      </c>
      <c r="C71" s="126">
        <v>101695.92</v>
      </c>
      <c r="D71" s="127">
        <v>116950.31</v>
      </c>
      <c r="E71" s="128">
        <v>127119.9</v>
      </c>
      <c r="F71" s="126">
        <v>131925.39000000001</v>
      </c>
      <c r="G71" s="127">
        <v>157854.06</v>
      </c>
      <c r="H71" s="127">
        <v>172517.82</v>
      </c>
      <c r="I71" s="127">
        <v>185372.89</v>
      </c>
      <c r="J71" s="127">
        <v>203535.86</v>
      </c>
      <c r="K71" s="127">
        <v>215952.58</v>
      </c>
      <c r="L71" s="127">
        <v>295229</v>
      </c>
      <c r="M71" s="129">
        <v>329001</v>
      </c>
      <c r="N71" s="126">
        <v>442190.93</v>
      </c>
      <c r="O71" s="127">
        <v>497968.98</v>
      </c>
      <c r="P71" s="127">
        <v>692251.93</v>
      </c>
      <c r="Q71" s="127">
        <v>747810.85</v>
      </c>
      <c r="R71" s="128">
        <v>830070.04</v>
      </c>
      <c r="S71" s="6"/>
      <c r="T71" s="6"/>
      <c r="V71" s="3"/>
      <c r="W71" s="3"/>
      <c r="Y71" s="3"/>
      <c r="Z71" s="3"/>
      <c r="AB71" s="6"/>
      <c r="AC71" s="6"/>
      <c r="AD71" s="6"/>
      <c r="AE71" s="6"/>
      <c r="AF71" s="6"/>
      <c r="AH71" s="2"/>
      <c r="AI71" s="2"/>
      <c r="AJ71" s="2"/>
      <c r="AK71" s="2"/>
      <c r="AL71" s="2"/>
      <c r="AM71" s="44"/>
      <c r="AN71" s="44"/>
      <c r="AO71" s="44"/>
      <c r="AP71" s="44"/>
      <c r="AQ71" s="44"/>
      <c r="AR71" s="44"/>
      <c r="AS71" s="44"/>
    </row>
    <row r="72" spans="2:45" x14ac:dyDescent="0.25">
      <c r="B72" s="112">
        <v>81</v>
      </c>
      <c r="C72" s="126">
        <v>106054.46</v>
      </c>
      <c r="D72" s="127">
        <v>121962.63</v>
      </c>
      <c r="E72" s="128">
        <v>132568.07999999999</v>
      </c>
      <c r="F72" s="126">
        <v>137579.51999999999</v>
      </c>
      <c r="G72" s="127">
        <v>164533.54</v>
      </c>
      <c r="H72" s="127">
        <v>179911.67999999999</v>
      </c>
      <c r="I72" s="127">
        <v>190494.72</v>
      </c>
      <c r="J72" s="127">
        <v>207516.96</v>
      </c>
      <c r="K72" s="127">
        <v>220176.55</v>
      </c>
      <c r="L72" s="127">
        <v>301222</v>
      </c>
      <c r="M72" s="129">
        <v>335681</v>
      </c>
      <c r="N72" s="126">
        <v>472926.86</v>
      </c>
      <c r="O72" s="127">
        <v>532747.66</v>
      </c>
      <c r="P72" s="127">
        <v>745618.44</v>
      </c>
      <c r="Q72" s="127">
        <v>804647.36</v>
      </c>
      <c r="R72" s="128">
        <v>893158.57</v>
      </c>
      <c r="S72" s="6"/>
      <c r="T72" s="6"/>
      <c r="V72" s="3"/>
      <c r="W72" s="3"/>
      <c r="Y72" s="3"/>
      <c r="Z72" s="3"/>
      <c r="AB72" s="6"/>
      <c r="AC72" s="6"/>
      <c r="AD72" s="6"/>
      <c r="AE72" s="6"/>
      <c r="AF72" s="6"/>
      <c r="AH72" s="2"/>
      <c r="AI72" s="2"/>
      <c r="AJ72" s="2"/>
      <c r="AK72" s="2"/>
      <c r="AL72" s="2"/>
      <c r="AM72" s="44"/>
      <c r="AN72" s="44"/>
      <c r="AO72" s="44"/>
      <c r="AP72" s="44"/>
      <c r="AQ72" s="44"/>
      <c r="AR72" s="44"/>
      <c r="AS72" s="44"/>
    </row>
    <row r="73" spans="2:45" x14ac:dyDescent="0.25">
      <c r="B73" s="112">
        <v>82</v>
      </c>
      <c r="C73" s="126">
        <v>110543.62</v>
      </c>
      <c r="D73" s="127">
        <v>127125.17</v>
      </c>
      <c r="E73" s="128">
        <v>138179.53</v>
      </c>
      <c r="F73" s="126">
        <v>143403.1</v>
      </c>
      <c r="G73" s="127">
        <v>171410.14</v>
      </c>
      <c r="H73" s="127">
        <v>187527.13</v>
      </c>
      <c r="I73" s="127">
        <v>198558.14</v>
      </c>
      <c r="J73" s="127">
        <v>209589.15</v>
      </c>
      <c r="K73" s="127">
        <v>222375.14</v>
      </c>
      <c r="L73" s="127">
        <v>304295</v>
      </c>
      <c r="M73" s="129">
        <v>339105</v>
      </c>
      <c r="N73" s="126">
        <v>498932.18</v>
      </c>
      <c r="O73" s="127">
        <v>562189.62</v>
      </c>
      <c r="P73" s="127">
        <v>797811.73</v>
      </c>
      <c r="Q73" s="127">
        <v>858493.24</v>
      </c>
      <c r="R73" s="128">
        <v>927172.7</v>
      </c>
      <c r="S73" s="6"/>
      <c r="T73" s="6"/>
      <c r="V73" s="3"/>
      <c r="W73" s="3"/>
      <c r="Y73" s="3"/>
      <c r="Z73" s="3"/>
      <c r="AB73" s="6"/>
      <c r="AC73" s="6"/>
      <c r="AD73" s="6"/>
      <c r="AE73" s="6"/>
      <c r="AF73" s="6"/>
      <c r="AH73" s="2"/>
      <c r="AI73" s="2"/>
      <c r="AJ73" s="2"/>
      <c r="AK73" s="2"/>
      <c r="AL73" s="2"/>
      <c r="AM73" s="44"/>
      <c r="AN73" s="44"/>
      <c r="AO73" s="44"/>
      <c r="AP73" s="44"/>
      <c r="AQ73" s="44"/>
      <c r="AR73" s="44"/>
      <c r="AS73" s="44"/>
    </row>
    <row r="74" spans="2:45" x14ac:dyDescent="0.25">
      <c r="B74" s="112">
        <v>83</v>
      </c>
      <c r="C74" s="126">
        <v>115165.17</v>
      </c>
      <c r="D74" s="127">
        <v>132439.95000000001</v>
      </c>
      <c r="E74" s="128">
        <v>143956.46</v>
      </c>
      <c r="F74" s="126">
        <v>149398.42000000001</v>
      </c>
      <c r="G74" s="127">
        <v>178486.46</v>
      </c>
      <c r="H74" s="127">
        <v>195367.16</v>
      </c>
      <c r="I74" s="127">
        <v>206859.35</v>
      </c>
      <c r="J74" s="127">
        <v>218351.54</v>
      </c>
      <c r="K74" s="127">
        <v>231672.08</v>
      </c>
      <c r="L74" s="127">
        <v>307431</v>
      </c>
      <c r="M74" s="129">
        <v>342600</v>
      </c>
      <c r="N74" s="126">
        <v>525658.16</v>
      </c>
      <c r="O74" s="127">
        <v>592450.25</v>
      </c>
      <c r="P74" s="127">
        <v>849669.5</v>
      </c>
      <c r="Q74" s="127">
        <v>915051.99</v>
      </c>
      <c r="R74" s="128">
        <v>997406.67</v>
      </c>
      <c r="S74" s="6"/>
      <c r="T74" s="6"/>
      <c r="V74" s="3"/>
      <c r="W74" s="3"/>
      <c r="Y74" s="3"/>
      <c r="Z74" s="3"/>
      <c r="AB74" s="6"/>
      <c r="AC74" s="6"/>
      <c r="AD74" s="6"/>
      <c r="AE74" s="6"/>
      <c r="AF74" s="6"/>
      <c r="AH74" s="2"/>
      <c r="AI74" s="2"/>
      <c r="AJ74" s="2"/>
      <c r="AK74" s="2"/>
      <c r="AL74" s="2"/>
      <c r="AM74" s="44"/>
      <c r="AN74" s="44"/>
      <c r="AO74" s="44"/>
      <c r="AP74" s="44"/>
      <c r="AQ74" s="44"/>
      <c r="AR74" s="44"/>
      <c r="AS74" s="44"/>
    </row>
    <row r="75" spans="2:45" x14ac:dyDescent="0.25">
      <c r="B75" s="112">
        <v>84</v>
      </c>
      <c r="C75" s="126">
        <v>119921.31</v>
      </c>
      <c r="D75" s="127">
        <v>137909.51</v>
      </c>
      <c r="E75" s="128">
        <v>149901.64000000001</v>
      </c>
      <c r="F75" s="126">
        <v>155568.34</v>
      </c>
      <c r="G75" s="127">
        <v>185765.81</v>
      </c>
      <c r="H75" s="127">
        <v>203435.51999999999</v>
      </c>
      <c r="I75" s="127">
        <v>215402.32</v>
      </c>
      <c r="J75" s="127">
        <v>227369.11</v>
      </c>
      <c r="K75" s="127">
        <v>241239.78</v>
      </c>
      <c r="L75" s="127">
        <v>310632</v>
      </c>
      <c r="M75" s="129">
        <v>346167</v>
      </c>
      <c r="N75" s="126">
        <v>553190.66</v>
      </c>
      <c r="O75" s="127">
        <v>623626.5</v>
      </c>
      <c r="P75" s="127">
        <v>904898.01</v>
      </c>
      <c r="Q75" s="127">
        <v>974723.75</v>
      </c>
      <c r="R75" s="128">
        <v>1062448.8899999999</v>
      </c>
      <c r="S75" s="6"/>
      <c r="T75" s="6"/>
      <c r="V75" s="3"/>
      <c r="W75" s="3"/>
      <c r="Y75" s="3"/>
      <c r="Z75" s="3"/>
      <c r="AB75" s="6"/>
      <c r="AC75" s="6"/>
      <c r="AD75" s="6"/>
      <c r="AE75" s="6"/>
      <c r="AF75" s="6"/>
      <c r="AH75" s="2"/>
      <c r="AI75" s="2"/>
      <c r="AJ75" s="2"/>
      <c r="AK75" s="2"/>
      <c r="AL75" s="2"/>
      <c r="AM75" s="44"/>
      <c r="AN75" s="44"/>
      <c r="AO75" s="44"/>
      <c r="AP75" s="44"/>
      <c r="AQ75" s="44"/>
      <c r="AR75" s="44"/>
      <c r="AS75" s="44"/>
    </row>
    <row r="76" spans="2:45" x14ac:dyDescent="0.25">
      <c r="B76" s="124" t="s">
        <v>7</v>
      </c>
      <c r="C76" s="130">
        <v>124814.69</v>
      </c>
      <c r="D76" s="131">
        <v>143536.89000000001</v>
      </c>
      <c r="E76" s="132">
        <v>156018.35999999999</v>
      </c>
      <c r="F76" s="130">
        <v>161916.29</v>
      </c>
      <c r="G76" s="131">
        <v>193252.15</v>
      </c>
      <c r="H76" s="131">
        <v>211736.69</v>
      </c>
      <c r="I76" s="131">
        <v>224191.79</v>
      </c>
      <c r="J76" s="131">
        <v>236646.89</v>
      </c>
      <c r="K76" s="131">
        <v>251083.54</v>
      </c>
      <c r="L76" s="131">
        <v>313901</v>
      </c>
      <c r="M76" s="133">
        <v>349810</v>
      </c>
      <c r="N76" s="130">
        <v>581266.97</v>
      </c>
      <c r="O76" s="131">
        <v>655421.5</v>
      </c>
      <c r="P76" s="131">
        <v>954667.41</v>
      </c>
      <c r="Q76" s="131">
        <v>1030042.26</v>
      </c>
      <c r="R76" s="132">
        <v>1122746.06</v>
      </c>
      <c r="S76" s="6"/>
      <c r="T76" s="6"/>
      <c r="V76" s="3"/>
      <c r="W76" s="3"/>
      <c r="Y76" s="3"/>
      <c r="Z76" s="3"/>
      <c r="AB76" s="6"/>
      <c r="AC76" s="6"/>
      <c r="AD76" s="6"/>
      <c r="AE76" s="6"/>
      <c r="AF76" s="6"/>
      <c r="AH76" s="2"/>
      <c r="AI76" s="2"/>
      <c r="AJ76" s="2"/>
      <c r="AK76" s="2"/>
      <c r="AL76" s="2"/>
      <c r="AM76" s="44"/>
      <c r="AN76" s="44"/>
      <c r="AO76" s="44"/>
      <c r="AP76" s="44"/>
      <c r="AQ76" s="44"/>
      <c r="AR76" s="44"/>
      <c r="AS76" s="44"/>
    </row>
    <row r="77" spans="2:45" x14ac:dyDescent="0.25">
      <c r="C77" s="134"/>
      <c r="D77" s="135"/>
      <c r="E77" s="129"/>
      <c r="F77" s="134"/>
      <c r="G77" s="127"/>
      <c r="H77" s="135"/>
      <c r="I77" s="135"/>
      <c r="J77" s="135"/>
      <c r="K77" s="127"/>
      <c r="L77" s="135"/>
      <c r="M77" s="129"/>
      <c r="N77" s="134"/>
      <c r="O77" s="135"/>
      <c r="P77" s="135"/>
      <c r="Q77" s="135"/>
      <c r="R77" s="129"/>
    </row>
    <row r="78" spans="2:45" x14ac:dyDescent="0.25">
      <c r="C78" s="134"/>
      <c r="D78" s="135"/>
      <c r="E78" s="129"/>
      <c r="F78" s="134"/>
      <c r="G78" s="127"/>
      <c r="H78" s="135"/>
      <c r="I78" s="135"/>
      <c r="J78" s="135"/>
      <c r="K78" s="127"/>
      <c r="L78" s="135"/>
      <c r="M78" s="129"/>
      <c r="N78" s="134"/>
      <c r="O78" s="136"/>
      <c r="P78" s="135"/>
      <c r="Q78" s="135"/>
      <c r="R78" s="129"/>
    </row>
    <row r="79" spans="2:45" x14ac:dyDescent="0.25">
      <c r="C79" s="134"/>
      <c r="D79" s="135"/>
      <c r="E79" s="129"/>
      <c r="F79" s="134"/>
      <c r="G79" s="135"/>
      <c r="H79" s="135"/>
      <c r="I79" s="135"/>
      <c r="J79" s="135"/>
      <c r="K79" s="135"/>
      <c r="L79" s="135"/>
      <c r="M79" s="129"/>
      <c r="N79" s="134"/>
      <c r="O79" s="135"/>
      <c r="P79" s="135"/>
      <c r="Q79" s="135"/>
      <c r="R79" s="129"/>
    </row>
    <row r="80" spans="2:45" x14ac:dyDescent="0.25">
      <c r="C80" s="134"/>
      <c r="D80" s="135"/>
      <c r="E80" s="129"/>
      <c r="F80" s="134"/>
      <c r="G80" s="135"/>
      <c r="H80" s="135"/>
      <c r="I80" s="135"/>
      <c r="J80" s="135"/>
      <c r="K80" s="135"/>
      <c r="L80" s="135"/>
      <c r="M80" s="129"/>
      <c r="N80" s="134"/>
      <c r="O80" s="135"/>
      <c r="P80" s="135"/>
      <c r="Q80" s="135"/>
      <c r="R80" s="129"/>
    </row>
    <row r="81" spans="3:18" x14ac:dyDescent="0.25">
      <c r="C81" s="134"/>
      <c r="D81" s="135"/>
      <c r="E81" s="129"/>
      <c r="F81" s="134"/>
      <c r="G81" s="135"/>
      <c r="H81" s="135"/>
      <c r="I81" s="135"/>
      <c r="J81" s="135"/>
      <c r="K81" s="135"/>
      <c r="L81" s="135"/>
      <c r="M81" s="129"/>
      <c r="N81" s="134"/>
      <c r="O81" s="135"/>
      <c r="P81" s="135"/>
      <c r="Q81" s="135"/>
      <c r="R81" s="129"/>
    </row>
    <row r="82" spans="3:18" x14ac:dyDescent="0.25">
      <c r="C82" s="134"/>
      <c r="D82" s="135"/>
      <c r="E82" s="129"/>
      <c r="F82" s="134"/>
      <c r="G82" s="135"/>
      <c r="H82" s="135"/>
      <c r="I82" s="135"/>
      <c r="J82" s="135"/>
      <c r="K82" s="135"/>
      <c r="L82" s="135"/>
      <c r="M82" s="129"/>
      <c r="N82" s="134"/>
      <c r="O82" s="135"/>
      <c r="P82" s="135"/>
      <c r="Q82" s="135"/>
      <c r="R82" s="129"/>
    </row>
    <row r="83" spans="3:18" x14ac:dyDescent="0.25">
      <c r="C83" s="134"/>
      <c r="D83" s="135"/>
      <c r="E83" s="129"/>
      <c r="F83" s="134"/>
      <c r="G83" s="135"/>
      <c r="H83" s="135"/>
      <c r="I83" s="135"/>
      <c r="J83" s="135"/>
      <c r="K83" s="135"/>
      <c r="L83" s="135"/>
      <c r="M83" s="129"/>
      <c r="N83" s="134"/>
      <c r="O83" s="135"/>
      <c r="P83" s="135"/>
      <c r="Q83" s="135"/>
      <c r="R83" s="129"/>
    </row>
    <row r="84" spans="3:18" x14ac:dyDescent="0.25">
      <c r="C84" s="134"/>
      <c r="D84" s="135"/>
      <c r="E84" s="129"/>
      <c r="F84" s="134"/>
      <c r="G84" s="135"/>
      <c r="H84" s="135"/>
      <c r="I84" s="135"/>
      <c r="J84" s="135"/>
      <c r="K84" s="135"/>
      <c r="L84" s="135"/>
      <c r="M84" s="129"/>
      <c r="N84" s="134"/>
      <c r="O84" s="135"/>
      <c r="P84" s="135"/>
      <c r="Q84" s="135"/>
      <c r="R84" s="129"/>
    </row>
    <row r="85" spans="3:18" x14ac:dyDescent="0.25">
      <c r="C85" s="134"/>
      <c r="D85" s="135"/>
      <c r="E85" s="129"/>
      <c r="F85" s="134"/>
      <c r="G85" s="135"/>
      <c r="H85" s="135"/>
      <c r="I85" s="135"/>
      <c r="J85" s="135"/>
      <c r="K85" s="135"/>
      <c r="L85" s="135"/>
      <c r="M85" s="129"/>
      <c r="N85" s="134"/>
      <c r="O85" s="135"/>
      <c r="P85" s="135"/>
      <c r="Q85" s="135"/>
      <c r="R85" s="129"/>
    </row>
    <row r="86" spans="3:18" x14ac:dyDescent="0.25">
      <c r="C86" s="134"/>
      <c r="D86" s="135"/>
      <c r="E86" s="129"/>
      <c r="F86" s="134"/>
      <c r="G86" s="135"/>
      <c r="H86" s="135"/>
      <c r="I86" s="135"/>
      <c r="J86" s="135"/>
      <c r="K86" s="135"/>
      <c r="L86" s="135"/>
      <c r="M86" s="129"/>
      <c r="N86" s="134"/>
      <c r="O86" s="135"/>
      <c r="P86" s="135"/>
      <c r="Q86" s="135"/>
      <c r="R86" s="129"/>
    </row>
    <row r="87" spans="3:18" x14ac:dyDescent="0.25">
      <c r="C87" s="134"/>
      <c r="D87" s="135"/>
      <c r="E87" s="129"/>
      <c r="F87" s="134"/>
      <c r="G87" s="135"/>
      <c r="H87" s="135"/>
      <c r="I87" s="135"/>
      <c r="J87" s="135"/>
      <c r="K87" s="135"/>
      <c r="L87" s="135"/>
      <c r="M87" s="129"/>
      <c r="N87" s="134"/>
      <c r="O87" s="135"/>
      <c r="P87" s="135"/>
      <c r="Q87" s="135"/>
      <c r="R87" s="129"/>
    </row>
    <row r="88" spans="3:18" x14ac:dyDescent="0.25">
      <c r="C88" s="134"/>
      <c r="D88" s="135"/>
      <c r="E88" s="129"/>
      <c r="F88" s="134"/>
      <c r="G88" s="135"/>
      <c r="H88" s="135"/>
      <c r="I88" s="135"/>
      <c r="J88" s="135"/>
      <c r="K88" s="135"/>
      <c r="L88" s="135"/>
      <c r="M88" s="129"/>
      <c r="N88" s="134"/>
      <c r="O88" s="135"/>
      <c r="P88" s="135"/>
      <c r="Q88" s="135"/>
      <c r="R88" s="129"/>
    </row>
    <row r="89" spans="3:18" x14ac:dyDescent="0.25">
      <c r="C89" s="134"/>
      <c r="D89" s="135"/>
      <c r="E89" s="129"/>
      <c r="F89" s="134"/>
      <c r="G89" s="135"/>
      <c r="H89" s="135"/>
      <c r="I89" s="135"/>
      <c r="J89" s="135"/>
      <c r="K89" s="135"/>
      <c r="L89" s="135"/>
      <c r="M89" s="129"/>
      <c r="N89" s="134"/>
      <c r="O89" s="135"/>
      <c r="P89" s="135"/>
      <c r="Q89" s="135"/>
      <c r="R89" s="129"/>
    </row>
    <row r="90" spans="3:18" x14ac:dyDescent="0.25">
      <c r="C90" s="134"/>
      <c r="D90" s="135"/>
      <c r="E90" s="129"/>
      <c r="F90" s="134"/>
      <c r="G90" s="135"/>
      <c r="H90" s="135"/>
      <c r="I90" s="135"/>
      <c r="J90" s="135"/>
      <c r="K90" s="135"/>
      <c r="L90" s="135"/>
      <c r="M90" s="129"/>
      <c r="N90" s="134"/>
      <c r="O90" s="135"/>
      <c r="P90" s="135"/>
      <c r="Q90" s="135"/>
      <c r="R90" s="129"/>
    </row>
    <row r="91" spans="3:18" x14ac:dyDescent="0.25">
      <c r="C91" s="134"/>
      <c r="D91" s="135"/>
      <c r="E91" s="129"/>
      <c r="F91" s="134"/>
      <c r="G91" s="135"/>
      <c r="H91" s="135"/>
      <c r="I91" s="135"/>
      <c r="J91" s="135"/>
      <c r="K91" s="135"/>
      <c r="L91" s="135"/>
      <c r="M91" s="129"/>
      <c r="N91" s="134"/>
      <c r="O91" s="135"/>
      <c r="P91" s="135"/>
      <c r="Q91" s="135"/>
      <c r="R91" s="129"/>
    </row>
    <row r="92" spans="3:18" x14ac:dyDescent="0.25">
      <c r="C92" s="134"/>
      <c r="D92" s="135"/>
      <c r="E92" s="129"/>
      <c r="F92" s="134"/>
      <c r="G92" s="135"/>
      <c r="H92" s="135"/>
      <c r="I92" s="135"/>
      <c r="J92" s="135"/>
      <c r="K92" s="135"/>
      <c r="L92" s="135"/>
      <c r="M92" s="129"/>
      <c r="N92" s="134"/>
      <c r="O92" s="135"/>
      <c r="P92" s="135"/>
      <c r="Q92" s="135"/>
      <c r="R92" s="129"/>
    </row>
    <row r="93" spans="3:18" x14ac:dyDescent="0.25">
      <c r="C93" s="134"/>
      <c r="D93" s="135"/>
      <c r="E93" s="129"/>
      <c r="F93" s="134"/>
      <c r="G93" s="135"/>
      <c r="H93" s="135"/>
      <c r="I93" s="135"/>
      <c r="J93" s="135"/>
      <c r="K93" s="135"/>
      <c r="L93" s="135"/>
      <c r="M93" s="129"/>
      <c r="N93" s="134"/>
      <c r="O93" s="135"/>
      <c r="P93" s="135"/>
      <c r="Q93" s="135"/>
      <c r="R93" s="129"/>
    </row>
    <row r="94" spans="3:18" x14ac:dyDescent="0.25">
      <c r="C94" s="134"/>
      <c r="D94" s="135"/>
      <c r="E94" s="129"/>
      <c r="F94" s="134"/>
      <c r="G94" s="135"/>
      <c r="H94" s="135"/>
      <c r="I94" s="135"/>
      <c r="J94" s="135"/>
      <c r="K94" s="135"/>
      <c r="L94" s="135"/>
      <c r="M94" s="129"/>
      <c r="N94" s="134"/>
      <c r="O94" s="135"/>
      <c r="P94" s="135"/>
      <c r="Q94" s="135"/>
      <c r="R94" s="129"/>
    </row>
  </sheetData>
  <mergeCells count="3">
    <mergeCell ref="C7:E7"/>
    <mergeCell ref="N7:R7"/>
    <mergeCell ref="F7:M7"/>
  </mergeCells>
  <conditionalFormatting sqref="S11:T76">
    <cfRule type="cellIs" dxfId="12" priority="10" operator="lessThan">
      <formula>200</formula>
    </cfRule>
  </conditionalFormatting>
  <conditionalFormatting sqref="S11:T76">
    <cfRule type="cellIs" dxfId="11" priority="9" operator="lessThan">
      <formula>200</formula>
    </cfRule>
  </conditionalFormatting>
  <conditionalFormatting sqref="V11:W76">
    <cfRule type="cellIs" dxfId="10" priority="8" operator="lessThan">
      <formula>100</formula>
    </cfRule>
  </conditionalFormatting>
  <conditionalFormatting sqref="Y11:Z76">
    <cfRule type="cellIs" dxfId="9" priority="7" operator="lessThan">
      <formula>100</formula>
    </cfRule>
  </conditionalFormatting>
  <conditionalFormatting sqref="Y11:Z76">
    <cfRule type="cellIs" dxfId="8" priority="6" operator="lessThan">
      <formula>100</formula>
    </cfRule>
  </conditionalFormatting>
  <conditionalFormatting sqref="AM9:AQ76">
    <cfRule type="cellIs" dxfId="7" priority="1" operator="greaterThan">
      <formula>1.95</formula>
    </cfRule>
  </conditionalFormatting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94"/>
  <sheetViews>
    <sheetView showGridLines="0" view="pageBreakPreview" zoomScale="80" zoomScaleNormal="70" zoomScaleSheetLayoutView="8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.85546875" customWidth="1"/>
    <col min="2" max="2" width="9.7109375" style="110" customWidth="1"/>
    <col min="3" max="3" width="9.42578125" style="110" customWidth="1"/>
    <col min="4" max="4" width="9.42578125" style="113" customWidth="1"/>
    <col min="5" max="5" width="10.28515625" style="114" bestFit="1" customWidth="1"/>
    <col min="6" max="6" width="10.28515625" style="110" bestFit="1" customWidth="1"/>
    <col min="7" max="7" width="10.28515625" style="113" customWidth="1"/>
    <col min="8" max="10" width="10.28515625" style="113" bestFit="1" customWidth="1"/>
    <col min="11" max="12" width="10.28515625" style="113" customWidth="1"/>
    <col min="13" max="13" width="10.28515625" style="114" customWidth="1"/>
    <col min="14" max="14" width="10.28515625" style="110" bestFit="1" customWidth="1"/>
    <col min="15" max="16" width="10.28515625" style="113" bestFit="1" customWidth="1"/>
    <col min="17" max="17" width="10.140625" style="113" customWidth="1"/>
    <col min="18" max="18" width="10.5703125" style="114" customWidth="1"/>
    <col min="19" max="19" width="11.42578125" customWidth="1"/>
    <col min="20" max="20" width="11.28515625" customWidth="1"/>
    <col min="22" max="23" width="12.28515625" bestFit="1" customWidth="1"/>
    <col min="25" max="26" width="12.28515625" bestFit="1" customWidth="1"/>
    <col min="27" max="27" width="10.140625" bestFit="1" customWidth="1"/>
    <col min="34" max="38" width="11.28515625" bestFit="1" customWidth="1"/>
  </cols>
  <sheetData>
    <row r="1" spans="1:43" ht="21" x14ac:dyDescent="0.35">
      <c r="A1" s="8" t="s">
        <v>143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43" ht="18.75" x14ac:dyDescent="0.3">
      <c r="A2" s="4" t="s">
        <v>47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 s="1"/>
    </row>
    <row r="3" spans="1:43" ht="15.75" customHeight="1" x14ac:dyDescent="0.25">
      <c r="A3" s="107" t="s">
        <v>31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AH3" s="1"/>
      <c r="AN3" s="1"/>
    </row>
    <row r="4" spans="1:43" ht="15.75" customHeight="1" x14ac:dyDescent="0.25">
      <c r="A4" s="107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V4" s="6"/>
      <c r="W4" s="6"/>
      <c r="Y4" s="6"/>
      <c r="Z4" s="6"/>
      <c r="AA4" s="44"/>
      <c r="AB4" s="1"/>
    </row>
    <row r="5" spans="1:43" ht="15.75" x14ac:dyDescent="0.25">
      <c r="A5" s="5" t="s">
        <v>12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V5" s="6"/>
      <c r="W5" s="6"/>
      <c r="Y5" s="6"/>
      <c r="Z5" s="6"/>
      <c r="AH5" s="3"/>
      <c r="AI5" s="3"/>
      <c r="AJ5" s="3"/>
      <c r="AK5" s="3"/>
      <c r="AL5" s="3"/>
    </row>
    <row r="6" spans="1:43" x14ac:dyDescent="0.25">
      <c r="A6" s="1" t="s">
        <v>4</v>
      </c>
      <c r="B6"/>
      <c r="C6" s="1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 s="6"/>
      <c r="V6" s="1"/>
      <c r="Y6" s="1"/>
      <c r="AH6" s="6"/>
      <c r="AI6" s="6"/>
      <c r="AJ6" s="6"/>
      <c r="AK6" s="6"/>
      <c r="AL6" s="6"/>
      <c r="AN6" s="2"/>
      <c r="AO6" s="2"/>
      <c r="AP6" s="2"/>
      <c r="AQ6" s="2"/>
    </row>
    <row r="7" spans="1:43" x14ac:dyDescent="0.25">
      <c r="B7"/>
      <c r="C7" s="174" t="s">
        <v>8</v>
      </c>
      <c r="D7" s="175"/>
      <c r="E7" s="176"/>
      <c r="F7" s="174" t="s">
        <v>9</v>
      </c>
      <c r="G7" s="175"/>
      <c r="H7" s="175"/>
      <c r="I7" s="175"/>
      <c r="J7" s="175"/>
      <c r="K7" s="175"/>
      <c r="L7" s="175"/>
      <c r="M7" s="176"/>
      <c r="N7" s="174" t="s">
        <v>10</v>
      </c>
      <c r="O7" s="175"/>
      <c r="P7" s="175"/>
      <c r="Q7" s="175"/>
      <c r="R7" s="176"/>
      <c r="S7" s="1"/>
      <c r="V7" s="1"/>
      <c r="Y7" s="1"/>
      <c r="AB7" s="6"/>
      <c r="AC7" s="6"/>
      <c r="AD7" s="6"/>
      <c r="AE7" s="6"/>
      <c r="AF7" s="6"/>
      <c r="AH7" s="6"/>
      <c r="AI7" s="6"/>
      <c r="AJ7" s="6"/>
      <c r="AK7" s="6"/>
      <c r="AL7" s="6"/>
      <c r="AN7" s="2"/>
      <c r="AO7" s="2"/>
      <c r="AP7" s="2"/>
      <c r="AQ7" s="2"/>
    </row>
    <row r="8" spans="1:43" x14ac:dyDescent="0.25">
      <c r="B8" s="137" t="s">
        <v>25</v>
      </c>
      <c r="C8" s="138" t="s">
        <v>48</v>
      </c>
      <c r="D8" s="139" t="s">
        <v>49</v>
      </c>
      <c r="E8" s="140" t="s">
        <v>50</v>
      </c>
      <c r="F8" s="138" t="s">
        <v>51</v>
      </c>
      <c r="G8" s="139" t="s">
        <v>52</v>
      </c>
      <c r="H8" s="139" t="s">
        <v>53</v>
      </c>
      <c r="I8" s="139" t="s">
        <v>54</v>
      </c>
      <c r="J8" s="139" t="s">
        <v>55</v>
      </c>
      <c r="K8" s="139" t="s">
        <v>56</v>
      </c>
      <c r="L8" s="139" t="s">
        <v>57</v>
      </c>
      <c r="M8" s="140" t="s">
        <v>58</v>
      </c>
      <c r="N8" s="138" t="s">
        <v>59</v>
      </c>
      <c r="O8" s="139" t="s">
        <v>60</v>
      </c>
      <c r="P8" s="139" t="s">
        <v>57</v>
      </c>
      <c r="Q8" s="139" t="s">
        <v>58</v>
      </c>
      <c r="R8" s="140" t="s">
        <v>61</v>
      </c>
    </row>
    <row r="9" spans="1:43" x14ac:dyDescent="0.25">
      <c r="B9" s="112">
        <v>18</v>
      </c>
      <c r="C9" s="126">
        <v>9591.51</v>
      </c>
      <c r="D9" s="127">
        <v>10550.67</v>
      </c>
      <c r="E9" s="128">
        <v>11190.1</v>
      </c>
      <c r="F9" s="126">
        <v>11485.5</v>
      </c>
      <c r="G9" s="127">
        <v>13144.52</v>
      </c>
      <c r="H9" s="127">
        <v>14037.83</v>
      </c>
      <c r="I9" s="127">
        <v>16066.78</v>
      </c>
      <c r="J9" s="127">
        <v>17656.86</v>
      </c>
      <c r="K9" s="127">
        <v>18734.02</v>
      </c>
      <c r="L9" s="127">
        <v>23482</v>
      </c>
      <c r="M9" s="129">
        <v>26169</v>
      </c>
      <c r="N9" s="126">
        <v>50390.21</v>
      </c>
      <c r="O9" s="127">
        <v>55304.08</v>
      </c>
      <c r="P9" s="127">
        <v>72904.75</v>
      </c>
      <c r="Q9" s="127">
        <v>88203</v>
      </c>
      <c r="R9" s="128">
        <v>96766.96</v>
      </c>
      <c r="AH9" s="6"/>
      <c r="AI9" s="6"/>
      <c r="AJ9" s="6"/>
      <c r="AK9" s="6"/>
      <c r="AL9" s="6"/>
      <c r="AN9" s="2"/>
      <c r="AO9" s="2"/>
      <c r="AP9" s="2"/>
      <c r="AQ9" s="2"/>
    </row>
    <row r="10" spans="1:43" x14ac:dyDescent="0.25">
      <c r="B10" s="112">
        <v>19</v>
      </c>
      <c r="C10" s="126">
        <v>9591.51</v>
      </c>
      <c r="D10" s="127">
        <v>10550.67</v>
      </c>
      <c r="E10" s="128">
        <v>11190.1</v>
      </c>
      <c r="F10" s="126">
        <v>11485.5</v>
      </c>
      <c r="G10" s="127">
        <v>13144.52</v>
      </c>
      <c r="H10" s="127">
        <v>14171.35</v>
      </c>
      <c r="I10" s="127">
        <v>16270.95</v>
      </c>
      <c r="J10" s="127">
        <v>17878.48</v>
      </c>
      <c r="K10" s="127">
        <v>18969.150000000001</v>
      </c>
      <c r="L10" s="127">
        <v>23740</v>
      </c>
      <c r="M10" s="129">
        <v>26456</v>
      </c>
      <c r="N10" s="126">
        <v>53042.32</v>
      </c>
      <c r="O10" s="127">
        <v>58214.82</v>
      </c>
      <c r="P10" s="127">
        <v>76741.84</v>
      </c>
      <c r="Q10" s="127">
        <v>92845.26</v>
      </c>
      <c r="R10" s="128">
        <v>101859.96</v>
      </c>
      <c r="AB10" s="6"/>
      <c r="AC10" s="6"/>
      <c r="AD10" s="6"/>
      <c r="AE10" s="6"/>
      <c r="AF10" s="6"/>
      <c r="AH10" s="6"/>
      <c r="AI10" s="6"/>
      <c r="AJ10" s="6"/>
      <c r="AK10" s="6"/>
      <c r="AL10" s="6"/>
      <c r="AN10" s="2"/>
      <c r="AO10" s="2"/>
      <c r="AP10" s="2"/>
      <c r="AQ10" s="2"/>
    </row>
    <row r="11" spans="1:43" x14ac:dyDescent="0.25">
      <c r="B11" s="112">
        <v>20</v>
      </c>
      <c r="C11" s="126">
        <v>9591.51</v>
      </c>
      <c r="D11" s="127">
        <v>10550.67</v>
      </c>
      <c r="E11" s="128">
        <v>11190.1</v>
      </c>
      <c r="F11" s="126">
        <v>11485.5</v>
      </c>
      <c r="G11" s="127">
        <v>13144.52</v>
      </c>
      <c r="H11" s="127">
        <v>14280.16</v>
      </c>
      <c r="I11" s="127">
        <v>16382.61</v>
      </c>
      <c r="J11" s="127">
        <v>17922.41</v>
      </c>
      <c r="K11" s="127">
        <v>19015.77</v>
      </c>
      <c r="L11" s="127">
        <v>23740</v>
      </c>
      <c r="M11" s="129">
        <v>26456</v>
      </c>
      <c r="N11" s="126">
        <v>55834.02</v>
      </c>
      <c r="O11" s="127">
        <v>61278.76</v>
      </c>
      <c r="P11" s="127">
        <v>80780.89</v>
      </c>
      <c r="Q11" s="127">
        <v>97731.85</v>
      </c>
      <c r="R11" s="128">
        <v>107221.01</v>
      </c>
      <c r="S11" s="6"/>
      <c r="T11" s="6"/>
      <c r="V11" s="3"/>
      <c r="W11" s="3"/>
      <c r="Y11" s="43"/>
      <c r="Z11" s="43"/>
      <c r="AB11" s="6"/>
      <c r="AC11" s="6"/>
      <c r="AD11" s="6"/>
      <c r="AE11" s="6"/>
      <c r="AF11" s="6"/>
      <c r="AH11" s="6"/>
      <c r="AI11" s="6"/>
      <c r="AJ11" s="6"/>
      <c r="AK11" s="6"/>
      <c r="AL11" s="6"/>
      <c r="AN11" s="2"/>
      <c r="AO11" s="2"/>
      <c r="AP11" s="2"/>
      <c r="AQ11" s="2"/>
    </row>
    <row r="12" spans="1:43" x14ac:dyDescent="0.25">
      <c r="B12" s="112">
        <v>21</v>
      </c>
      <c r="C12" s="126">
        <v>9727.6299999999992</v>
      </c>
      <c r="D12" s="127">
        <v>10700.4</v>
      </c>
      <c r="E12" s="128">
        <v>11348.91</v>
      </c>
      <c r="F12" s="126">
        <v>11648.5</v>
      </c>
      <c r="G12" s="127">
        <v>13364.61</v>
      </c>
      <c r="H12" s="127">
        <v>15197.02</v>
      </c>
      <c r="I12" s="127">
        <v>17397.23</v>
      </c>
      <c r="J12" s="127">
        <v>19103.990000000002</v>
      </c>
      <c r="K12" s="127">
        <v>20269.43</v>
      </c>
      <c r="L12" s="127">
        <v>23740</v>
      </c>
      <c r="M12" s="129">
        <v>26456</v>
      </c>
      <c r="N12" s="126">
        <v>57560.85</v>
      </c>
      <c r="O12" s="127">
        <v>63173.97</v>
      </c>
      <c r="P12" s="127">
        <v>83279.27</v>
      </c>
      <c r="Q12" s="127">
        <v>100754.49</v>
      </c>
      <c r="R12" s="128">
        <v>110537.12</v>
      </c>
      <c r="S12" s="6"/>
      <c r="T12" s="6"/>
      <c r="V12" s="3"/>
      <c r="W12" s="3"/>
      <c r="Y12" s="43"/>
      <c r="Z12" s="43"/>
      <c r="AB12" s="6"/>
      <c r="AC12" s="6"/>
      <c r="AD12" s="6"/>
      <c r="AE12" s="6"/>
      <c r="AF12" s="6"/>
      <c r="AH12" s="6"/>
      <c r="AI12" s="6"/>
      <c r="AJ12" s="6"/>
      <c r="AK12" s="6"/>
      <c r="AL12" s="6"/>
      <c r="AN12" s="2"/>
      <c r="AO12" s="2"/>
      <c r="AP12" s="2"/>
      <c r="AQ12" s="2"/>
    </row>
    <row r="13" spans="1:43" x14ac:dyDescent="0.25">
      <c r="B13" s="112">
        <v>22</v>
      </c>
      <c r="C13" s="126">
        <v>9861.1</v>
      </c>
      <c r="D13" s="127">
        <v>10848.3</v>
      </c>
      <c r="E13" s="128">
        <v>11506.44</v>
      </c>
      <c r="F13" s="126">
        <v>11810.5</v>
      </c>
      <c r="G13" s="127">
        <v>13564.97</v>
      </c>
      <c r="H13" s="127">
        <v>15471.57</v>
      </c>
      <c r="I13" s="127">
        <v>17713.55</v>
      </c>
      <c r="J13" s="127">
        <v>19452.18</v>
      </c>
      <c r="K13" s="127">
        <v>20638.86</v>
      </c>
      <c r="L13" s="127">
        <v>25044</v>
      </c>
      <c r="M13" s="129">
        <v>27909</v>
      </c>
      <c r="N13" s="126">
        <v>57696.28</v>
      </c>
      <c r="O13" s="127">
        <v>63338.8</v>
      </c>
      <c r="P13" s="127">
        <v>83401.81</v>
      </c>
      <c r="Q13" s="127">
        <v>102063.45</v>
      </c>
      <c r="R13" s="128">
        <v>112365.8</v>
      </c>
      <c r="S13" s="6"/>
      <c r="T13" s="6"/>
      <c r="V13" s="3"/>
      <c r="W13" s="3"/>
      <c r="Y13" s="43"/>
      <c r="Z13" s="43"/>
      <c r="AB13" s="6"/>
      <c r="AC13" s="6"/>
      <c r="AD13" s="6"/>
      <c r="AE13" s="6"/>
      <c r="AF13" s="6"/>
      <c r="AH13" s="6"/>
      <c r="AI13" s="6"/>
      <c r="AJ13" s="6"/>
      <c r="AK13" s="6"/>
      <c r="AL13" s="6"/>
      <c r="AN13" s="2"/>
      <c r="AO13" s="2"/>
      <c r="AP13" s="2"/>
      <c r="AQ13" s="2"/>
    </row>
    <row r="14" spans="1:43" x14ac:dyDescent="0.25">
      <c r="B14" s="112">
        <v>23</v>
      </c>
      <c r="C14" s="126">
        <v>10056.73</v>
      </c>
      <c r="D14" s="127">
        <v>11065.04</v>
      </c>
      <c r="E14" s="128">
        <v>11737.25</v>
      </c>
      <c r="F14" s="126">
        <v>12047.85</v>
      </c>
      <c r="G14" s="127">
        <v>13888.87</v>
      </c>
      <c r="H14" s="127">
        <v>15835.68</v>
      </c>
      <c r="I14" s="127">
        <v>18133.64</v>
      </c>
      <c r="J14" s="127">
        <v>19913.53</v>
      </c>
      <c r="K14" s="127">
        <v>21128.35</v>
      </c>
      <c r="L14" s="127">
        <v>25227</v>
      </c>
      <c r="M14" s="129">
        <v>28113</v>
      </c>
      <c r="N14" s="126">
        <v>57814.79</v>
      </c>
      <c r="O14" s="127">
        <v>63485.06</v>
      </c>
      <c r="P14" s="127">
        <v>83492.210000000006</v>
      </c>
      <c r="Q14" s="127">
        <v>102908.58</v>
      </c>
      <c r="R14" s="128">
        <v>112448.54</v>
      </c>
      <c r="S14" s="6"/>
      <c r="T14" s="6"/>
      <c r="V14" s="3"/>
      <c r="W14" s="3"/>
      <c r="Y14" s="43"/>
      <c r="Z14" s="43"/>
      <c r="AB14" s="6"/>
      <c r="AC14" s="6"/>
      <c r="AD14" s="6"/>
      <c r="AE14" s="6"/>
      <c r="AF14" s="6"/>
      <c r="AH14" s="6"/>
      <c r="AI14" s="6"/>
      <c r="AJ14" s="6"/>
      <c r="AK14" s="6"/>
      <c r="AL14" s="6"/>
      <c r="AN14" s="2"/>
      <c r="AO14" s="2"/>
      <c r="AP14" s="2"/>
      <c r="AQ14" s="2"/>
    </row>
    <row r="15" spans="1:43" x14ac:dyDescent="0.25">
      <c r="B15" s="112">
        <v>24</v>
      </c>
      <c r="C15" s="126">
        <v>10247.58</v>
      </c>
      <c r="D15" s="127">
        <v>11278.17</v>
      </c>
      <c r="E15" s="128">
        <v>11965.23</v>
      </c>
      <c r="F15" s="126">
        <v>12282.75</v>
      </c>
      <c r="G15" s="127">
        <v>14193.4</v>
      </c>
      <c r="H15" s="127">
        <v>16131.12</v>
      </c>
      <c r="I15" s="127">
        <v>18469.900000000001</v>
      </c>
      <c r="J15" s="127">
        <v>20281.96</v>
      </c>
      <c r="K15" s="127">
        <v>21519.26</v>
      </c>
      <c r="L15" s="127">
        <v>25375</v>
      </c>
      <c r="M15" s="129">
        <v>28278</v>
      </c>
      <c r="N15" s="126">
        <v>57917.72</v>
      </c>
      <c r="O15" s="127">
        <v>63614.32</v>
      </c>
      <c r="P15" s="127">
        <v>85521.35</v>
      </c>
      <c r="Q15" s="127">
        <v>103672.59</v>
      </c>
      <c r="R15" s="128">
        <v>113273.67</v>
      </c>
      <c r="S15" s="6"/>
      <c r="T15" s="6"/>
      <c r="V15" s="3"/>
      <c r="W15" s="3"/>
      <c r="Y15" s="43"/>
      <c r="Z15" s="43"/>
      <c r="AB15" s="6"/>
      <c r="AC15" s="6"/>
      <c r="AD15" s="6"/>
      <c r="AE15" s="6"/>
      <c r="AF15" s="6"/>
      <c r="AH15" s="6"/>
      <c r="AI15" s="6"/>
      <c r="AJ15" s="6"/>
      <c r="AK15" s="6"/>
      <c r="AL15" s="6"/>
      <c r="AN15" s="2"/>
      <c r="AO15" s="2"/>
      <c r="AP15" s="2"/>
      <c r="AQ15" s="2"/>
    </row>
    <row r="16" spans="1:43" x14ac:dyDescent="0.25">
      <c r="B16" s="112">
        <v>25</v>
      </c>
      <c r="C16" s="126">
        <v>10437.469999999999</v>
      </c>
      <c r="D16" s="127">
        <v>11491.26</v>
      </c>
      <c r="E16" s="128">
        <v>12193.79</v>
      </c>
      <c r="F16" s="126">
        <v>12518.55</v>
      </c>
      <c r="G16" s="127">
        <v>14503.97</v>
      </c>
      <c r="H16" s="127">
        <v>16395.73</v>
      </c>
      <c r="I16" s="127">
        <v>18777.740000000002</v>
      </c>
      <c r="J16" s="127">
        <v>20621.53</v>
      </c>
      <c r="K16" s="127">
        <v>21879.54</v>
      </c>
      <c r="L16" s="127">
        <v>25570</v>
      </c>
      <c r="M16" s="129">
        <v>28495</v>
      </c>
      <c r="N16" s="126">
        <v>58071.37</v>
      </c>
      <c r="O16" s="127">
        <v>63800.27</v>
      </c>
      <c r="P16" s="127">
        <v>86168.62</v>
      </c>
      <c r="Q16" s="127">
        <v>104374.72</v>
      </c>
      <c r="R16" s="128">
        <v>114031.97</v>
      </c>
      <c r="S16" s="6"/>
      <c r="T16" s="6"/>
      <c r="V16" s="3"/>
      <c r="W16" s="3"/>
      <c r="Y16" s="43"/>
      <c r="Z16" s="43"/>
      <c r="AB16" s="6"/>
      <c r="AC16" s="6"/>
      <c r="AD16" s="6"/>
      <c r="AE16" s="6"/>
      <c r="AF16" s="6"/>
      <c r="AH16" s="6"/>
      <c r="AI16" s="6"/>
      <c r="AJ16" s="6"/>
      <c r="AK16" s="6"/>
      <c r="AL16" s="6"/>
      <c r="AN16" s="2"/>
      <c r="AO16" s="2"/>
      <c r="AP16" s="2"/>
      <c r="AQ16" s="2"/>
    </row>
    <row r="17" spans="2:43" x14ac:dyDescent="0.25">
      <c r="B17" s="112">
        <v>26</v>
      </c>
      <c r="C17" s="126">
        <v>10626.39</v>
      </c>
      <c r="D17" s="127">
        <v>11704.42</v>
      </c>
      <c r="E17" s="128">
        <v>12423.11</v>
      </c>
      <c r="F17" s="126">
        <v>12755.45</v>
      </c>
      <c r="G17" s="127">
        <v>14820.8</v>
      </c>
      <c r="H17" s="127">
        <v>16718.87</v>
      </c>
      <c r="I17" s="127">
        <v>19144.03</v>
      </c>
      <c r="J17" s="127">
        <v>21021.58</v>
      </c>
      <c r="K17" s="127">
        <v>22304</v>
      </c>
      <c r="L17" s="127">
        <v>25901</v>
      </c>
      <c r="M17" s="129">
        <v>28864</v>
      </c>
      <c r="N17" s="126">
        <v>58532.639999999999</v>
      </c>
      <c r="O17" s="127">
        <v>64328.55</v>
      </c>
      <c r="P17" s="127">
        <v>86765.01</v>
      </c>
      <c r="Q17" s="127">
        <v>105024.6</v>
      </c>
      <c r="R17" s="128">
        <v>116062.67</v>
      </c>
      <c r="S17" s="6"/>
      <c r="T17" s="6"/>
      <c r="V17" s="3"/>
      <c r="W17" s="3"/>
      <c r="Y17" s="43"/>
      <c r="Z17" s="43"/>
      <c r="AB17" s="6"/>
      <c r="AC17" s="6"/>
      <c r="AD17" s="6"/>
      <c r="AE17" s="6"/>
      <c r="AF17" s="6"/>
      <c r="AH17" s="6"/>
      <c r="AI17" s="6"/>
      <c r="AJ17" s="6"/>
      <c r="AK17" s="6"/>
      <c r="AL17" s="6"/>
      <c r="AN17" s="2"/>
      <c r="AO17" s="2"/>
      <c r="AP17" s="2"/>
      <c r="AQ17" s="2"/>
    </row>
    <row r="18" spans="2:43" x14ac:dyDescent="0.25">
      <c r="B18" s="112">
        <v>27</v>
      </c>
      <c r="C18" s="126">
        <v>10811.62</v>
      </c>
      <c r="D18" s="127">
        <v>11914.74</v>
      </c>
      <c r="E18" s="128">
        <v>12650.15</v>
      </c>
      <c r="F18" s="126">
        <v>12990.35</v>
      </c>
      <c r="G18" s="127">
        <v>15140.18</v>
      </c>
      <c r="H18" s="127">
        <v>16990.13</v>
      </c>
      <c r="I18" s="127">
        <v>19459.07</v>
      </c>
      <c r="J18" s="127">
        <v>21369</v>
      </c>
      <c r="K18" s="127">
        <v>22672.61</v>
      </c>
      <c r="L18" s="127">
        <v>26295</v>
      </c>
      <c r="M18" s="129">
        <v>29303</v>
      </c>
      <c r="N18" s="126">
        <v>59033.57</v>
      </c>
      <c r="O18" s="127">
        <v>64901.64</v>
      </c>
      <c r="P18" s="127">
        <v>87459.03</v>
      </c>
      <c r="Q18" s="127">
        <v>105712.98</v>
      </c>
      <c r="R18" s="128">
        <v>116581.39</v>
      </c>
      <c r="S18" s="6"/>
      <c r="T18" s="6"/>
      <c r="V18" s="3"/>
      <c r="W18" s="3"/>
      <c r="Y18" s="43"/>
      <c r="Z18" s="43"/>
      <c r="AB18" s="6"/>
      <c r="AC18" s="6"/>
      <c r="AD18" s="6"/>
      <c r="AE18" s="6"/>
      <c r="AF18" s="6"/>
      <c r="AH18" s="6"/>
      <c r="AI18" s="6"/>
      <c r="AJ18" s="6"/>
      <c r="AK18" s="6"/>
      <c r="AL18" s="6"/>
      <c r="AN18" s="2"/>
      <c r="AO18" s="2"/>
      <c r="AP18" s="2"/>
      <c r="AQ18" s="2"/>
    </row>
    <row r="19" spans="2:43" x14ac:dyDescent="0.25">
      <c r="B19" s="112">
        <v>28</v>
      </c>
      <c r="C19" s="126">
        <v>10995.46</v>
      </c>
      <c r="D19" s="127">
        <v>12124.81</v>
      </c>
      <c r="E19" s="128">
        <v>12877.7</v>
      </c>
      <c r="F19" s="126">
        <v>13226.15</v>
      </c>
      <c r="G19" s="127">
        <v>15465.28</v>
      </c>
      <c r="H19" s="127">
        <v>17180.36</v>
      </c>
      <c r="I19" s="127">
        <v>19679.61</v>
      </c>
      <c r="J19" s="127">
        <v>21610.94</v>
      </c>
      <c r="K19" s="127">
        <v>22929.32</v>
      </c>
      <c r="L19" s="127">
        <v>26670</v>
      </c>
      <c r="M19" s="129">
        <v>29721</v>
      </c>
      <c r="N19" s="126">
        <v>59534.53</v>
      </c>
      <c r="O19" s="127">
        <v>65475.5</v>
      </c>
      <c r="P19" s="127">
        <v>88158.55</v>
      </c>
      <c r="Q19" s="127">
        <v>106406.86</v>
      </c>
      <c r="R19" s="128">
        <v>117100.12</v>
      </c>
      <c r="S19" s="6"/>
      <c r="T19" s="6"/>
      <c r="V19" s="3"/>
      <c r="W19" s="3"/>
      <c r="Y19" s="43"/>
      <c r="Z19" s="43"/>
      <c r="AB19" s="6"/>
      <c r="AC19" s="6"/>
      <c r="AD19" s="6"/>
      <c r="AE19" s="6"/>
      <c r="AF19" s="6"/>
      <c r="AH19" s="6"/>
      <c r="AI19" s="6"/>
      <c r="AJ19" s="6"/>
      <c r="AK19" s="6"/>
      <c r="AL19" s="6"/>
      <c r="AN19" s="2"/>
      <c r="AO19" s="2"/>
      <c r="AP19" s="2"/>
      <c r="AQ19" s="2"/>
    </row>
    <row r="20" spans="2:43" x14ac:dyDescent="0.25">
      <c r="B20" s="112">
        <v>29</v>
      </c>
      <c r="C20" s="126">
        <v>11177.18</v>
      </c>
      <c r="D20" s="127">
        <v>12333.86</v>
      </c>
      <c r="E20" s="128">
        <v>13104.99</v>
      </c>
      <c r="F20" s="126">
        <v>13462.05</v>
      </c>
      <c r="G20" s="127">
        <v>15794.89</v>
      </c>
      <c r="H20" s="127">
        <v>17261.490000000002</v>
      </c>
      <c r="I20" s="127">
        <v>19773.98</v>
      </c>
      <c r="J20" s="127">
        <v>21715.61</v>
      </c>
      <c r="K20" s="127">
        <v>23040.37</v>
      </c>
      <c r="L20" s="127">
        <v>27055</v>
      </c>
      <c r="M20" s="129">
        <v>30150</v>
      </c>
      <c r="N20" s="126">
        <v>60052.9</v>
      </c>
      <c r="O20" s="127">
        <v>66069.52</v>
      </c>
      <c r="P20" s="127">
        <v>88881.44</v>
      </c>
      <c r="Q20" s="127">
        <v>107129.62</v>
      </c>
      <c r="R20" s="128">
        <v>118768.58</v>
      </c>
      <c r="S20" s="6"/>
      <c r="T20" s="6"/>
      <c r="V20" s="3"/>
      <c r="W20" s="3"/>
      <c r="Y20" s="43"/>
      <c r="Z20" s="43"/>
      <c r="AB20" s="6"/>
      <c r="AC20" s="6"/>
      <c r="AD20" s="6"/>
      <c r="AE20" s="6"/>
      <c r="AF20" s="6"/>
      <c r="AH20" s="6"/>
      <c r="AI20" s="6"/>
      <c r="AJ20" s="6"/>
      <c r="AK20" s="6"/>
      <c r="AL20" s="6"/>
      <c r="AN20" s="2"/>
      <c r="AO20" s="2"/>
      <c r="AP20" s="2"/>
      <c r="AQ20" s="2"/>
    </row>
    <row r="21" spans="2:43" x14ac:dyDescent="0.25">
      <c r="B21" s="112">
        <v>30</v>
      </c>
      <c r="C21" s="126">
        <v>11357.47</v>
      </c>
      <c r="D21" s="127">
        <v>12542.71</v>
      </c>
      <c r="E21" s="128">
        <v>13332.87</v>
      </c>
      <c r="F21" s="126">
        <v>13698.95</v>
      </c>
      <c r="G21" s="127">
        <v>16129.7</v>
      </c>
      <c r="H21" s="127">
        <v>17333.89</v>
      </c>
      <c r="I21" s="127">
        <v>19856.919999999998</v>
      </c>
      <c r="J21" s="127">
        <v>21806.7</v>
      </c>
      <c r="K21" s="127">
        <v>23137.02</v>
      </c>
      <c r="L21" s="127">
        <v>27597</v>
      </c>
      <c r="M21" s="129">
        <v>30754</v>
      </c>
      <c r="N21" s="126">
        <v>60501.03</v>
      </c>
      <c r="O21" s="127">
        <v>66586.16</v>
      </c>
      <c r="P21" s="127">
        <v>89651.09</v>
      </c>
      <c r="Q21" s="127">
        <v>107907.38</v>
      </c>
      <c r="R21" s="128">
        <v>119235.68</v>
      </c>
      <c r="S21" s="6"/>
      <c r="T21" s="6"/>
      <c r="V21" s="3"/>
      <c r="W21" s="3"/>
      <c r="Y21" s="43"/>
      <c r="Z21" s="43"/>
      <c r="AB21" s="6"/>
      <c r="AC21" s="6"/>
      <c r="AD21" s="6"/>
      <c r="AE21" s="6"/>
      <c r="AF21" s="6"/>
      <c r="AH21" s="6"/>
      <c r="AI21" s="6"/>
      <c r="AJ21" s="6"/>
      <c r="AK21" s="6"/>
      <c r="AL21" s="6"/>
      <c r="AN21" s="2"/>
      <c r="AO21" s="2"/>
      <c r="AP21" s="2"/>
      <c r="AQ21" s="2"/>
    </row>
    <row r="22" spans="2:43" x14ac:dyDescent="0.25">
      <c r="B22" s="112">
        <v>31</v>
      </c>
      <c r="C22" s="126">
        <v>11534.23</v>
      </c>
      <c r="D22" s="127">
        <v>12749.02</v>
      </c>
      <c r="E22" s="128">
        <v>13558.87</v>
      </c>
      <c r="F22" s="126">
        <v>13934.3</v>
      </c>
      <c r="G22" s="127">
        <v>16466.25</v>
      </c>
      <c r="H22" s="127">
        <v>17553.14</v>
      </c>
      <c r="I22" s="127">
        <v>19913.8</v>
      </c>
      <c r="J22" s="127">
        <v>21869.16</v>
      </c>
      <c r="K22" s="127">
        <v>23203.29</v>
      </c>
      <c r="L22" s="127">
        <v>28287</v>
      </c>
      <c r="M22" s="129">
        <v>31522</v>
      </c>
      <c r="N22" s="126">
        <v>61501.29</v>
      </c>
      <c r="O22" s="127">
        <v>67718.350000000006</v>
      </c>
      <c r="P22" s="127">
        <v>90483.98</v>
      </c>
      <c r="Q22" s="127">
        <v>108764.88</v>
      </c>
      <c r="R22" s="128">
        <v>120567.37</v>
      </c>
      <c r="S22" s="6"/>
      <c r="T22" s="6"/>
      <c r="V22" s="3"/>
      <c r="W22" s="3"/>
      <c r="Y22" s="43"/>
      <c r="Z22" s="43"/>
      <c r="AB22" s="6"/>
      <c r="AC22" s="6"/>
      <c r="AD22" s="6"/>
      <c r="AE22" s="6"/>
      <c r="AF22" s="6"/>
      <c r="AH22" s="6"/>
      <c r="AI22" s="6"/>
      <c r="AJ22" s="6"/>
      <c r="AK22" s="6"/>
      <c r="AL22" s="6"/>
      <c r="AN22" s="2"/>
      <c r="AO22" s="2"/>
      <c r="AP22" s="2"/>
      <c r="AQ22" s="2"/>
    </row>
    <row r="23" spans="2:43" x14ac:dyDescent="0.25">
      <c r="B23" s="112">
        <v>32</v>
      </c>
      <c r="C23" s="126">
        <v>11709.17</v>
      </c>
      <c r="D23" s="127">
        <v>12954.64</v>
      </c>
      <c r="E23" s="128">
        <v>13784.95</v>
      </c>
      <c r="F23" s="126">
        <v>14170.1</v>
      </c>
      <c r="G23" s="127">
        <v>16806.39</v>
      </c>
      <c r="H23" s="127">
        <v>17675.53</v>
      </c>
      <c r="I23" s="127">
        <v>19955.78</v>
      </c>
      <c r="J23" s="127">
        <v>21915.27</v>
      </c>
      <c r="K23" s="127">
        <v>23252.21</v>
      </c>
      <c r="L23" s="127">
        <v>29135</v>
      </c>
      <c r="M23" s="129">
        <v>32468</v>
      </c>
      <c r="N23" s="126">
        <v>62511.06</v>
      </c>
      <c r="O23" s="127">
        <v>68862.34</v>
      </c>
      <c r="P23" s="127">
        <v>91772</v>
      </c>
      <c r="Q23" s="127">
        <v>110063.76</v>
      </c>
      <c r="R23" s="128">
        <v>122906.14</v>
      </c>
      <c r="S23" s="6"/>
      <c r="T23" s="6"/>
      <c r="V23" s="3"/>
      <c r="W23" s="3"/>
      <c r="Y23" s="43"/>
      <c r="Z23" s="43"/>
      <c r="AB23" s="6"/>
      <c r="AC23" s="6"/>
      <c r="AD23" s="6"/>
      <c r="AE23" s="6"/>
      <c r="AF23" s="6"/>
      <c r="AH23" s="6"/>
      <c r="AI23" s="6"/>
      <c r="AJ23" s="6"/>
      <c r="AK23" s="6"/>
      <c r="AL23" s="6"/>
      <c r="AN23" s="2"/>
      <c r="AO23" s="2"/>
      <c r="AP23" s="2"/>
      <c r="AQ23" s="2"/>
    </row>
    <row r="24" spans="2:43" x14ac:dyDescent="0.25">
      <c r="B24" s="112">
        <v>33</v>
      </c>
      <c r="C24" s="126">
        <v>11882.9</v>
      </c>
      <c r="D24" s="127">
        <v>13160.2</v>
      </c>
      <c r="E24" s="128">
        <v>14011.73</v>
      </c>
      <c r="F24" s="126">
        <v>14407</v>
      </c>
      <c r="G24" s="127">
        <v>17150.330000000002</v>
      </c>
      <c r="H24" s="127">
        <v>17805.939999999999</v>
      </c>
      <c r="I24" s="127">
        <v>20124.689999999999</v>
      </c>
      <c r="J24" s="127">
        <v>22100.76</v>
      </c>
      <c r="K24" s="127">
        <v>23449.02</v>
      </c>
      <c r="L24" s="127">
        <v>29638</v>
      </c>
      <c r="M24" s="129">
        <v>33028</v>
      </c>
      <c r="N24" s="126">
        <v>63492.04</v>
      </c>
      <c r="O24" s="127">
        <v>69975.47</v>
      </c>
      <c r="P24" s="127">
        <v>92793.27</v>
      </c>
      <c r="Q24" s="127">
        <v>111149.52</v>
      </c>
      <c r="R24" s="128">
        <v>123098.76</v>
      </c>
      <c r="S24" s="6"/>
      <c r="T24" s="6"/>
      <c r="V24" s="3"/>
      <c r="W24" s="3"/>
      <c r="Y24" s="43"/>
      <c r="Z24" s="43"/>
      <c r="AB24" s="6"/>
      <c r="AC24" s="6"/>
      <c r="AD24" s="6"/>
      <c r="AE24" s="6"/>
      <c r="AF24" s="6"/>
      <c r="AH24" s="6"/>
      <c r="AI24" s="6"/>
      <c r="AJ24" s="6"/>
      <c r="AK24" s="6"/>
      <c r="AL24" s="6"/>
      <c r="AN24" s="2"/>
      <c r="AO24" s="2"/>
      <c r="AP24" s="2"/>
      <c r="AQ24" s="2"/>
    </row>
    <row r="25" spans="2:43" x14ac:dyDescent="0.25">
      <c r="B25" s="112">
        <v>34</v>
      </c>
      <c r="C25" s="126">
        <v>12052.98</v>
      </c>
      <c r="D25" s="127">
        <v>13362.94</v>
      </c>
      <c r="E25" s="128">
        <v>14236.25</v>
      </c>
      <c r="F25" s="126">
        <v>14641.9</v>
      </c>
      <c r="G25" s="127">
        <v>17493.810000000001</v>
      </c>
      <c r="H25" s="127">
        <v>18127.75</v>
      </c>
      <c r="I25" s="127">
        <v>20236.78</v>
      </c>
      <c r="J25" s="127">
        <v>22223.86</v>
      </c>
      <c r="K25" s="127">
        <v>23579.63</v>
      </c>
      <c r="L25" s="127">
        <v>30380</v>
      </c>
      <c r="M25" s="129">
        <v>33855</v>
      </c>
      <c r="N25" s="126">
        <v>64493</v>
      </c>
      <c r="O25" s="127">
        <v>71112.03</v>
      </c>
      <c r="P25" s="127">
        <v>93935.54</v>
      </c>
      <c r="Q25" s="127">
        <v>112381.03</v>
      </c>
      <c r="R25" s="128">
        <v>123611.96</v>
      </c>
      <c r="S25" s="6"/>
      <c r="T25" s="6"/>
      <c r="V25" s="3"/>
      <c r="W25" s="3"/>
      <c r="Y25" s="43"/>
      <c r="Z25" s="43"/>
      <c r="AB25" s="6"/>
      <c r="AC25" s="6"/>
      <c r="AD25" s="6"/>
      <c r="AE25" s="6"/>
      <c r="AF25" s="6"/>
      <c r="AH25" s="6"/>
      <c r="AI25" s="6"/>
      <c r="AJ25" s="6"/>
      <c r="AK25" s="6"/>
      <c r="AL25" s="6"/>
      <c r="AN25" s="2"/>
      <c r="AO25" s="2"/>
      <c r="AP25" s="2"/>
      <c r="AQ25" s="2"/>
    </row>
    <row r="26" spans="2:43" x14ac:dyDescent="0.25">
      <c r="B26" s="112">
        <v>35</v>
      </c>
      <c r="C26" s="126">
        <v>12221.95</v>
      </c>
      <c r="D26" s="127">
        <v>13565.58</v>
      </c>
      <c r="E26" s="128">
        <v>14461.32</v>
      </c>
      <c r="F26" s="126">
        <v>14877.7</v>
      </c>
      <c r="G26" s="127">
        <v>17839.68</v>
      </c>
      <c r="H26" s="127">
        <v>18453.12</v>
      </c>
      <c r="I26" s="127">
        <v>20296.87</v>
      </c>
      <c r="J26" s="127">
        <v>22289.85</v>
      </c>
      <c r="K26" s="127">
        <v>23649.64</v>
      </c>
      <c r="L26" s="127">
        <v>31193</v>
      </c>
      <c r="M26" s="129">
        <v>34761</v>
      </c>
      <c r="N26" s="126">
        <v>65566.070000000007</v>
      </c>
      <c r="O26" s="127">
        <v>72330.17</v>
      </c>
      <c r="P26" s="127">
        <v>99441.4</v>
      </c>
      <c r="Q26" s="127">
        <v>114232.66</v>
      </c>
      <c r="R26" s="128">
        <v>124678.54</v>
      </c>
      <c r="S26" s="6"/>
      <c r="T26" s="6"/>
      <c r="V26" s="3"/>
      <c r="W26" s="3"/>
      <c r="Y26" s="43"/>
      <c r="Z26" s="43"/>
      <c r="AB26" s="6"/>
      <c r="AC26" s="6"/>
      <c r="AD26" s="6"/>
      <c r="AE26" s="6"/>
      <c r="AF26" s="6"/>
      <c r="AH26" s="6"/>
      <c r="AI26" s="6"/>
      <c r="AJ26" s="6"/>
      <c r="AK26" s="6"/>
      <c r="AL26" s="6"/>
      <c r="AN26" s="2"/>
      <c r="AO26" s="2"/>
      <c r="AP26" s="2"/>
      <c r="AQ26" s="2"/>
    </row>
    <row r="27" spans="2:43" x14ac:dyDescent="0.25">
      <c r="B27" s="112">
        <v>36</v>
      </c>
      <c r="C27" s="126">
        <v>13042.69</v>
      </c>
      <c r="D27" s="127">
        <v>14493.49</v>
      </c>
      <c r="E27" s="128">
        <v>15460.69</v>
      </c>
      <c r="F27" s="126">
        <v>15910.61</v>
      </c>
      <c r="G27" s="127">
        <v>19145.439999999999</v>
      </c>
      <c r="H27" s="127">
        <v>19771.240000000002</v>
      </c>
      <c r="I27" s="127">
        <v>21376.3</v>
      </c>
      <c r="J27" s="127">
        <v>23148.35</v>
      </c>
      <c r="K27" s="127">
        <v>24560.51</v>
      </c>
      <c r="L27" s="127">
        <v>31730</v>
      </c>
      <c r="M27" s="129">
        <v>35359</v>
      </c>
      <c r="N27" s="126">
        <v>66236.84</v>
      </c>
      <c r="O27" s="127">
        <v>73100.61</v>
      </c>
      <c r="P27" s="127">
        <v>99519.06</v>
      </c>
      <c r="Q27" s="127">
        <v>116043.04</v>
      </c>
      <c r="R27" s="128">
        <v>128573.34</v>
      </c>
      <c r="S27" s="6"/>
      <c r="T27" s="6"/>
      <c r="V27" s="3"/>
      <c r="W27" s="3"/>
      <c r="Y27" s="43"/>
      <c r="Z27" s="43"/>
      <c r="AB27" s="6"/>
      <c r="AC27" s="6"/>
      <c r="AD27" s="6"/>
      <c r="AE27" s="6"/>
      <c r="AF27" s="6"/>
      <c r="AH27" s="6"/>
      <c r="AI27" s="6"/>
      <c r="AJ27" s="6"/>
      <c r="AK27" s="6"/>
      <c r="AL27" s="6"/>
      <c r="AN27" s="2"/>
      <c r="AO27" s="2"/>
      <c r="AP27" s="2"/>
      <c r="AQ27" s="2"/>
    </row>
    <row r="28" spans="2:43" x14ac:dyDescent="0.25">
      <c r="B28" s="112">
        <v>37</v>
      </c>
      <c r="C28" s="126">
        <v>13448.79</v>
      </c>
      <c r="D28" s="127">
        <v>14962.75</v>
      </c>
      <c r="E28" s="128">
        <v>15972.05</v>
      </c>
      <c r="F28" s="126">
        <v>16441.900000000001</v>
      </c>
      <c r="G28" s="127">
        <v>19852.22</v>
      </c>
      <c r="H28" s="127">
        <v>20470.59</v>
      </c>
      <c r="I28" s="127">
        <v>21477.77</v>
      </c>
      <c r="J28" s="127">
        <v>23444.61</v>
      </c>
      <c r="K28" s="127">
        <v>24874.85</v>
      </c>
      <c r="L28" s="127">
        <v>32280</v>
      </c>
      <c r="M28" s="129">
        <v>35973</v>
      </c>
      <c r="N28" s="126">
        <v>66973.240000000005</v>
      </c>
      <c r="O28" s="127">
        <v>73945.08</v>
      </c>
      <c r="P28" s="127">
        <v>99596.72</v>
      </c>
      <c r="Q28" s="127">
        <v>117803.92</v>
      </c>
      <c r="R28" s="128">
        <v>128910.51</v>
      </c>
      <c r="S28" s="6"/>
      <c r="T28" s="6"/>
      <c r="V28" s="3"/>
      <c r="W28" s="3"/>
      <c r="Y28" s="43"/>
      <c r="Z28" s="43"/>
      <c r="AB28" s="6"/>
      <c r="AC28" s="6"/>
      <c r="AD28" s="6"/>
      <c r="AE28" s="6"/>
      <c r="AF28" s="6"/>
      <c r="AH28" s="6"/>
      <c r="AI28" s="6"/>
      <c r="AJ28" s="6"/>
      <c r="AK28" s="6"/>
      <c r="AL28" s="6"/>
      <c r="AN28" s="2"/>
      <c r="AO28" s="2"/>
      <c r="AP28" s="2"/>
      <c r="AQ28" s="2"/>
    </row>
    <row r="29" spans="2:43" x14ac:dyDescent="0.25">
      <c r="B29" s="112">
        <v>38</v>
      </c>
      <c r="C29" s="126">
        <v>13987.5</v>
      </c>
      <c r="D29" s="127">
        <v>15581.18</v>
      </c>
      <c r="E29" s="128">
        <v>16643.63</v>
      </c>
      <c r="F29" s="126">
        <v>17138.580000000002</v>
      </c>
      <c r="G29" s="127">
        <v>20761.189999999999</v>
      </c>
      <c r="H29" s="127">
        <v>21379.41</v>
      </c>
      <c r="I29" s="127">
        <v>22439.61</v>
      </c>
      <c r="J29" s="127">
        <v>23906.720000000001</v>
      </c>
      <c r="K29" s="127">
        <v>25365.15</v>
      </c>
      <c r="L29" s="127">
        <v>32854</v>
      </c>
      <c r="M29" s="129">
        <v>36613</v>
      </c>
      <c r="N29" s="126">
        <v>67722.070000000007</v>
      </c>
      <c r="O29" s="127">
        <v>74804.2</v>
      </c>
      <c r="P29" s="127">
        <v>101475.99</v>
      </c>
      <c r="Q29" s="127">
        <v>119907.18</v>
      </c>
      <c r="R29" s="128">
        <v>132823.89000000001</v>
      </c>
      <c r="S29" s="6"/>
      <c r="T29" s="6"/>
      <c r="V29" s="3"/>
      <c r="W29" s="3"/>
      <c r="Y29" s="43"/>
      <c r="Z29" s="43"/>
      <c r="AB29" s="6"/>
      <c r="AC29" s="6"/>
      <c r="AD29" s="6"/>
      <c r="AE29" s="6"/>
      <c r="AF29" s="6"/>
      <c r="AH29" s="6"/>
      <c r="AI29" s="6"/>
      <c r="AJ29" s="6"/>
      <c r="AK29" s="6"/>
      <c r="AL29" s="6"/>
      <c r="AN29" s="2"/>
      <c r="AO29" s="2"/>
      <c r="AP29" s="2"/>
      <c r="AQ29" s="2"/>
    </row>
    <row r="30" spans="2:43" x14ac:dyDescent="0.25">
      <c r="B30" s="112">
        <v>39</v>
      </c>
      <c r="C30" s="126">
        <v>14572.13</v>
      </c>
      <c r="D30" s="127">
        <v>16252.52</v>
      </c>
      <c r="E30" s="128">
        <v>17372.78</v>
      </c>
      <c r="F30" s="126">
        <v>17895.03</v>
      </c>
      <c r="G30" s="127">
        <v>21745.21</v>
      </c>
      <c r="H30" s="127">
        <v>22366.61</v>
      </c>
      <c r="I30" s="127">
        <v>23484.5</v>
      </c>
      <c r="J30" s="127">
        <v>24602.400000000001</v>
      </c>
      <c r="K30" s="127">
        <v>26340.92</v>
      </c>
      <c r="L30" s="127">
        <v>33493</v>
      </c>
      <c r="M30" s="129">
        <v>37325</v>
      </c>
      <c r="N30" s="126">
        <v>68279.53</v>
      </c>
      <c r="O30" s="127">
        <v>75074.64</v>
      </c>
      <c r="P30" s="127">
        <v>102801.07</v>
      </c>
      <c r="Q30" s="127">
        <v>120281.23</v>
      </c>
      <c r="R30" s="128">
        <v>133736.95000000001</v>
      </c>
      <c r="S30" s="6"/>
      <c r="T30" s="6"/>
      <c r="V30" s="3"/>
      <c r="W30" s="3"/>
      <c r="Y30" s="43"/>
      <c r="Z30" s="43"/>
      <c r="AB30" s="6"/>
      <c r="AC30" s="6"/>
      <c r="AD30" s="6"/>
      <c r="AE30" s="6"/>
      <c r="AF30" s="6"/>
      <c r="AH30" s="6"/>
      <c r="AI30" s="6"/>
      <c r="AJ30" s="6"/>
      <c r="AK30" s="6"/>
      <c r="AL30" s="6"/>
      <c r="AN30" s="2"/>
      <c r="AO30" s="2"/>
      <c r="AP30" s="2"/>
      <c r="AQ30" s="2"/>
    </row>
    <row r="31" spans="2:43" x14ac:dyDescent="0.25">
      <c r="B31" s="112">
        <v>40</v>
      </c>
      <c r="C31" s="126">
        <v>15208.22</v>
      </c>
      <c r="D31" s="127">
        <v>16983.03</v>
      </c>
      <c r="E31" s="128">
        <v>18166.23</v>
      </c>
      <c r="F31" s="126">
        <v>18718.21</v>
      </c>
      <c r="G31" s="127">
        <v>22812.7</v>
      </c>
      <c r="H31" s="127">
        <v>23441.03</v>
      </c>
      <c r="I31" s="127">
        <v>24621.74</v>
      </c>
      <c r="J31" s="127">
        <v>25802.45</v>
      </c>
      <c r="K31" s="127">
        <v>27673.61</v>
      </c>
      <c r="L31" s="127">
        <v>34116</v>
      </c>
      <c r="M31" s="129">
        <v>38018</v>
      </c>
      <c r="N31" s="126">
        <v>68962.33</v>
      </c>
      <c r="O31" s="127">
        <v>75825.39</v>
      </c>
      <c r="P31" s="127">
        <v>103315.07</v>
      </c>
      <c r="Q31" s="127">
        <v>121484.04</v>
      </c>
      <c r="R31" s="128">
        <v>135074.32</v>
      </c>
      <c r="S31" s="6"/>
      <c r="T31" s="6"/>
      <c r="V31" s="3"/>
      <c r="W31" s="3"/>
      <c r="Y31" s="43"/>
      <c r="Z31" s="43"/>
      <c r="AB31" s="6"/>
      <c r="AC31" s="6"/>
      <c r="AD31" s="6"/>
      <c r="AE31" s="6"/>
      <c r="AF31" s="6"/>
      <c r="AH31" s="6"/>
      <c r="AI31" s="6"/>
      <c r="AJ31" s="6"/>
      <c r="AK31" s="6"/>
      <c r="AL31" s="6"/>
      <c r="AN31" s="2"/>
      <c r="AO31" s="2"/>
      <c r="AP31" s="2"/>
      <c r="AQ31" s="2"/>
    </row>
    <row r="32" spans="2:43" x14ac:dyDescent="0.25">
      <c r="B32" s="112">
        <v>41</v>
      </c>
      <c r="C32" s="126">
        <v>15720.31</v>
      </c>
      <c r="D32" s="127">
        <v>17576.599999999999</v>
      </c>
      <c r="E32" s="128">
        <v>18814.12</v>
      </c>
      <c r="F32" s="126">
        <v>19391.830000000002</v>
      </c>
      <c r="G32" s="127">
        <v>23699.26</v>
      </c>
      <c r="H32" s="127">
        <v>24331.47</v>
      </c>
      <c r="I32" s="127">
        <v>25566.38</v>
      </c>
      <c r="J32" s="127">
        <v>26801.29</v>
      </c>
      <c r="K32" s="127">
        <v>28789.58</v>
      </c>
      <c r="L32" s="127">
        <v>35385</v>
      </c>
      <c r="M32" s="129">
        <v>39433</v>
      </c>
      <c r="N32" s="126">
        <v>69651.95</v>
      </c>
      <c r="O32" s="127">
        <v>76583.64</v>
      </c>
      <c r="P32" s="127">
        <v>104348.22</v>
      </c>
      <c r="Q32" s="127">
        <v>122698.88</v>
      </c>
      <c r="R32" s="128">
        <v>136425.06</v>
      </c>
      <c r="S32" s="6"/>
      <c r="T32" s="6"/>
      <c r="V32" s="3"/>
      <c r="W32" s="3"/>
      <c r="Y32" s="43"/>
      <c r="Z32" s="43"/>
      <c r="AB32" s="6"/>
      <c r="AC32" s="6"/>
      <c r="AD32" s="6"/>
      <c r="AE32" s="6"/>
      <c r="AF32" s="6"/>
      <c r="AH32" s="6"/>
      <c r="AI32" s="6"/>
      <c r="AJ32" s="6"/>
      <c r="AK32" s="6"/>
      <c r="AL32" s="6"/>
      <c r="AN32" s="2"/>
      <c r="AO32" s="2"/>
      <c r="AP32" s="2"/>
      <c r="AQ32" s="2"/>
    </row>
    <row r="33" spans="2:43" x14ac:dyDescent="0.25">
      <c r="B33" s="112">
        <v>42</v>
      </c>
      <c r="C33" s="126">
        <v>16524.63</v>
      </c>
      <c r="D33" s="127">
        <v>18498.52</v>
      </c>
      <c r="E33" s="128">
        <v>19814.439999999999</v>
      </c>
      <c r="F33" s="126">
        <v>20429.150000000001</v>
      </c>
      <c r="G33" s="127">
        <v>25031.68</v>
      </c>
      <c r="H33" s="127">
        <v>25681.73</v>
      </c>
      <c r="I33" s="127">
        <v>26994.87</v>
      </c>
      <c r="J33" s="127">
        <v>28308.02</v>
      </c>
      <c r="K33" s="127">
        <v>30450.03</v>
      </c>
      <c r="L33" s="127">
        <v>36382</v>
      </c>
      <c r="M33" s="129">
        <v>40544</v>
      </c>
      <c r="N33" s="126">
        <v>70348.47</v>
      </c>
      <c r="O33" s="127">
        <v>77349.48</v>
      </c>
      <c r="P33" s="127">
        <v>105391.71</v>
      </c>
      <c r="Q33" s="127">
        <v>123925.87</v>
      </c>
      <c r="R33" s="128">
        <v>137789.31</v>
      </c>
      <c r="S33" s="6"/>
      <c r="T33" s="6"/>
      <c r="V33" s="3"/>
      <c r="W33" s="3"/>
      <c r="Y33" s="43"/>
      <c r="Z33" s="43"/>
      <c r="AB33" s="6"/>
      <c r="AC33" s="6"/>
      <c r="AD33" s="6"/>
      <c r="AE33" s="6"/>
      <c r="AF33" s="6"/>
      <c r="AH33" s="6"/>
      <c r="AI33" s="6"/>
      <c r="AJ33" s="6"/>
      <c r="AK33" s="6"/>
      <c r="AL33" s="6"/>
      <c r="AN33" s="2"/>
      <c r="AO33" s="2"/>
      <c r="AP33" s="2"/>
      <c r="AQ33" s="2"/>
    </row>
    <row r="34" spans="2:43" x14ac:dyDescent="0.25">
      <c r="B34" s="112">
        <v>43</v>
      </c>
      <c r="C34" s="126">
        <v>17386.650000000001</v>
      </c>
      <c r="D34" s="127">
        <v>19486.96</v>
      </c>
      <c r="E34" s="128">
        <v>20887.169999999998</v>
      </c>
      <c r="F34" s="126">
        <v>21541.66</v>
      </c>
      <c r="G34" s="127">
        <v>26458.23</v>
      </c>
      <c r="H34" s="127">
        <v>27130.65</v>
      </c>
      <c r="I34" s="127">
        <v>28527.9</v>
      </c>
      <c r="J34" s="127">
        <v>29925.15</v>
      </c>
      <c r="K34" s="127">
        <v>32228.43</v>
      </c>
      <c r="L34" s="127">
        <v>37111</v>
      </c>
      <c r="M34" s="129">
        <v>41357</v>
      </c>
      <c r="N34" s="126">
        <v>72716.69</v>
      </c>
      <c r="O34" s="127">
        <v>80133.03</v>
      </c>
      <c r="P34" s="127">
        <v>113286.19</v>
      </c>
      <c r="Q34" s="127">
        <v>131487.98000000001</v>
      </c>
      <c r="R34" s="128">
        <v>146164.91</v>
      </c>
      <c r="S34" s="6"/>
      <c r="T34" s="6"/>
      <c r="V34" s="3"/>
      <c r="W34" s="3"/>
      <c r="Y34" s="43"/>
      <c r="Z34" s="43"/>
      <c r="AB34" s="6"/>
      <c r="AC34" s="6"/>
      <c r="AD34" s="6"/>
      <c r="AE34" s="6"/>
      <c r="AF34" s="6"/>
      <c r="AH34" s="6"/>
      <c r="AI34" s="6"/>
      <c r="AJ34" s="6"/>
      <c r="AK34" s="6"/>
      <c r="AL34" s="6"/>
      <c r="AN34" s="2"/>
      <c r="AO34" s="2"/>
      <c r="AP34" s="2"/>
      <c r="AQ34" s="2"/>
    </row>
    <row r="35" spans="2:43" x14ac:dyDescent="0.25">
      <c r="B35" s="112">
        <v>44</v>
      </c>
      <c r="C35" s="126">
        <v>18302.259999999998</v>
      </c>
      <c r="D35" s="127">
        <v>20537.37</v>
      </c>
      <c r="E35" s="128">
        <v>22027.45</v>
      </c>
      <c r="F35" s="126">
        <v>22724.38</v>
      </c>
      <c r="G35" s="127">
        <v>27972.67</v>
      </c>
      <c r="H35" s="127">
        <v>28672.09</v>
      </c>
      <c r="I35" s="127">
        <v>30159.02</v>
      </c>
      <c r="J35" s="127">
        <v>31645.95</v>
      </c>
      <c r="K35" s="127">
        <v>34117.26</v>
      </c>
      <c r="L35" s="127">
        <v>38173</v>
      </c>
      <c r="M35" s="129">
        <v>45807.6</v>
      </c>
      <c r="N35" s="126">
        <v>74142.960000000006</v>
      </c>
      <c r="O35" s="127">
        <v>81754.490000000005</v>
      </c>
      <c r="P35" s="127">
        <v>114654.26</v>
      </c>
      <c r="Q35" s="127">
        <v>135293.49</v>
      </c>
      <c r="R35" s="128">
        <v>146800.46</v>
      </c>
      <c r="S35" s="6"/>
      <c r="T35" s="6"/>
      <c r="V35" s="3"/>
      <c r="W35" s="3"/>
      <c r="Y35" s="43"/>
      <c r="Z35" s="43"/>
      <c r="AB35" s="6"/>
      <c r="AC35" s="6"/>
      <c r="AD35" s="6"/>
      <c r="AE35" s="6"/>
      <c r="AF35" s="6"/>
      <c r="AH35" s="6"/>
      <c r="AI35" s="6"/>
      <c r="AJ35" s="6"/>
      <c r="AK35" s="6"/>
      <c r="AL35" s="6"/>
      <c r="AN35" s="2"/>
      <c r="AO35" s="2"/>
      <c r="AP35" s="2"/>
      <c r="AQ35" s="2"/>
    </row>
    <row r="36" spans="2:43" x14ac:dyDescent="0.25">
      <c r="B36" s="112">
        <v>45</v>
      </c>
      <c r="C36" s="126">
        <v>19278.18</v>
      </c>
      <c r="D36" s="127">
        <v>21657.34</v>
      </c>
      <c r="E36" s="128">
        <v>23243.45</v>
      </c>
      <c r="F36" s="126">
        <v>23985.72</v>
      </c>
      <c r="G36" s="127">
        <v>29585.18</v>
      </c>
      <c r="H36" s="127">
        <v>30316.75</v>
      </c>
      <c r="I36" s="127">
        <v>31899.51</v>
      </c>
      <c r="J36" s="127">
        <v>33482.269999999997</v>
      </c>
      <c r="K36" s="127">
        <v>36129.01</v>
      </c>
      <c r="L36" s="127">
        <v>39228</v>
      </c>
      <c r="M36" s="129">
        <v>47073.599999999999</v>
      </c>
      <c r="N36" s="126">
        <v>77373.56</v>
      </c>
      <c r="O36" s="127">
        <v>85371.26</v>
      </c>
      <c r="P36" s="127">
        <v>117715.11</v>
      </c>
      <c r="Q36" s="127">
        <v>139327.71</v>
      </c>
      <c r="R36" s="128">
        <v>154509</v>
      </c>
      <c r="S36" s="6"/>
      <c r="T36" s="6"/>
      <c r="V36" s="3"/>
      <c r="W36" s="3"/>
      <c r="Y36" s="43"/>
      <c r="Z36" s="43"/>
      <c r="AB36" s="6"/>
      <c r="AC36" s="6"/>
      <c r="AD36" s="6"/>
      <c r="AE36" s="6"/>
      <c r="AF36" s="6"/>
      <c r="AH36" s="6"/>
      <c r="AI36" s="6"/>
      <c r="AJ36" s="6"/>
      <c r="AK36" s="6"/>
      <c r="AL36" s="6"/>
      <c r="AN36" s="2"/>
      <c r="AO36" s="2"/>
      <c r="AP36" s="2"/>
      <c r="AQ36" s="2"/>
    </row>
    <row r="37" spans="2:43" x14ac:dyDescent="0.25">
      <c r="B37" s="112">
        <v>46</v>
      </c>
      <c r="C37" s="126">
        <v>20251.580000000002</v>
      </c>
      <c r="D37" s="127">
        <v>22776.25</v>
      </c>
      <c r="E37" s="128">
        <v>24459.360000000001</v>
      </c>
      <c r="F37" s="126">
        <v>25247.47</v>
      </c>
      <c r="G37" s="127">
        <v>31198.959999999999</v>
      </c>
      <c r="H37" s="127">
        <v>31965.69</v>
      </c>
      <c r="I37" s="127">
        <v>33645.25</v>
      </c>
      <c r="J37" s="127">
        <v>35324.81</v>
      </c>
      <c r="K37" s="127">
        <v>38145.39</v>
      </c>
      <c r="L37" s="127">
        <v>40367</v>
      </c>
      <c r="M37" s="129">
        <v>48440.4</v>
      </c>
      <c r="N37" s="126">
        <v>78573</v>
      </c>
      <c r="O37" s="127">
        <v>86629.72</v>
      </c>
      <c r="P37" s="127">
        <v>123453.54</v>
      </c>
      <c r="Q37" s="127">
        <v>143361.92000000001</v>
      </c>
      <c r="R37" s="128">
        <v>158487.37</v>
      </c>
      <c r="S37" s="6"/>
      <c r="T37" s="6"/>
      <c r="V37" s="3"/>
      <c r="W37" s="3"/>
      <c r="Y37" s="43"/>
      <c r="Z37" s="43"/>
      <c r="AB37" s="6"/>
      <c r="AC37" s="6"/>
      <c r="AD37" s="6"/>
      <c r="AE37" s="6"/>
      <c r="AF37" s="6"/>
      <c r="AH37" s="6"/>
      <c r="AI37" s="6"/>
      <c r="AJ37" s="6"/>
      <c r="AK37" s="6"/>
      <c r="AL37" s="6"/>
      <c r="AN37" s="2"/>
      <c r="AO37" s="2"/>
      <c r="AP37" s="2"/>
      <c r="AQ37" s="2"/>
    </row>
    <row r="38" spans="2:43" x14ac:dyDescent="0.25">
      <c r="B38" s="112">
        <v>47</v>
      </c>
      <c r="C38" s="126">
        <v>21285.78</v>
      </c>
      <c r="D38" s="127">
        <v>23965.19</v>
      </c>
      <c r="E38" s="128">
        <v>25751.46</v>
      </c>
      <c r="F38" s="126">
        <v>26588.31</v>
      </c>
      <c r="G38" s="127">
        <v>32910.74</v>
      </c>
      <c r="H38" s="127">
        <v>33718.300000000003</v>
      </c>
      <c r="I38" s="127">
        <v>35500.79</v>
      </c>
      <c r="J38" s="127">
        <v>37283.29</v>
      </c>
      <c r="K38" s="127">
        <v>40284.47</v>
      </c>
      <c r="L38" s="127">
        <v>42280</v>
      </c>
      <c r="M38" s="129">
        <v>50736</v>
      </c>
      <c r="N38" s="126">
        <v>79812.5</v>
      </c>
      <c r="O38" s="127">
        <v>87934.98</v>
      </c>
      <c r="P38" s="127">
        <v>127822.76</v>
      </c>
      <c r="Q38" s="127">
        <v>147321.20000000001</v>
      </c>
      <c r="R38" s="128">
        <v>163337.44</v>
      </c>
      <c r="S38" s="6"/>
      <c r="T38" s="6"/>
      <c r="V38" s="3"/>
      <c r="W38" s="3"/>
      <c r="Y38" s="43"/>
      <c r="Z38" s="43"/>
      <c r="AB38" s="6"/>
      <c r="AC38" s="6"/>
      <c r="AD38" s="6"/>
      <c r="AE38" s="6"/>
      <c r="AF38" s="6"/>
      <c r="AH38" s="6"/>
      <c r="AI38" s="6"/>
      <c r="AJ38" s="6"/>
      <c r="AK38" s="6"/>
      <c r="AL38" s="6"/>
      <c r="AN38" s="2"/>
      <c r="AO38" s="2"/>
      <c r="AP38" s="2"/>
      <c r="AQ38" s="2"/>
    </row>
    <row r="39" spans="2:43" x14ac:dyDescent="0.25">
      <c r="B39" s="112">
        <v>48</v>
      </c>
      <c r="C39" s="126">
        <v>22386.7</v>
      </c>
      <c r="D39" s="127">
        <v>25230.86</v>
      </c>
      <c r="E39" s="128">
        <v>27126.97</v>
      </c>
      <c r="F39" s="126">
        <v>28015.71</v>
      </c>
      <c r="G39" s="127">
        <v>34729.660000000003</v>
      </c>
      <c r="H39" s="127">
        <v>35584.120000000003</v>
      </c>
      <c r="I39" s="127">
        <v>37476.22</v>
      </c>
      <c r="J39" s="127">
        <v>39368.32</v>
      </c>
      <c r="K39" s="127">
        <v>42557.48</v>
      </c>
      <c r="L39" s="127">
        <v>45583</v>
      </c>
      <c r="M39" s="129">
        <v>54699.6</v>
      </c>
      <c r="N39" s="126">
        <v>85576.95</v>
      </c>
      <c r="O39" s="127">
        <v>94200.22</v>
      </c>
      <c r="P39" s="127">
        <v>131827.91</v>
      </c>
      <c r="Q39" s="127">
        <v>151426.23999999999</v>
      </c>
      <c r="R39" s="128">
        <v>164397.93</v>
      </c>
      <c r="S39" s="6"/>
      <c r="T39" s="6"/>
      <c r="V39" s="3"/>
      <c r="W39" s="3"/>
      <c r="Y39" s="43"/>
      <c r="Z39" s="43"/>
      <c r="AB39" s="6"/>
      <c r="AC39" s="6"/>
      <c r="AD39" s="6"/>
      <c r="AE39" s="6"/>
      <c r="AF39" s="6"/>
      <c r="AH39" s="6"/>
      <c r="AI39" s="6"/>
      <c r="AJ39" s="6"/>
      <c r="AK39" s="6"/>
      <c r="AL39" s="6"/>
      <c r="AN39" s="2"/>
      <c r="AO39" s="2"/>
      <c r="AP39" s="2"/>
      <c r="AQ39" s="2"/>
    </row>
    <row r="40" spans="2:43" x14ac:dyDescent="0.25">
      <c r="B40" s="112">
        <v>49</v>
      </c>
      <c r="C40" s="126">
        <v>23553.87</v>
      </c>
      <c r="D40" s="127">
        <v>26572.79</v>
      </c>
      <c r="E40" s="128">
        <v>28585.41</v>
      </c>
      <c r="F40" s="126">
        <v>29529.200000000001</v>
      </c>
      <c r="G40" s="127">
        <v>36655.01</v>
      </c>
      <c r="H40" s="127">
        <v>37562.65</v>
      </c>
      <c r="I40" s="127">
        <v>39571.019999999997</v>
      </c>
      <c r="J40" s="127">
        <v>41579.379999999997</v>
      </c>
      <c r="K40" s="127">
        <v>44963.65</v>
      </c>
      <c r="L40" s="127">
        <v>47712</v>
      </c>
      <c r="M40" s="129">
        <v>55823.040000000001</v>
      </c>
      <c r="N40" s="126">
        <v>88993.4</v>
      </c>
      <c r="O40" s="127">
        <v>98045.42</v>
      </c>
      <c r="P40" s="127">
        <v>134919.97</v>
      </c>
      <c r="Q40" s="127">
        <v>153745.03</v>
      </c>
      <c r="R40" s="128">
        <v>167348.66</v>
      </c>
      <c r="S40" s="6"/>
      <c r="T40" s="6"/>
      <c r="V40" s="3"/>
      <c r="W40" s="3"/>
      <c r="Y40" s="43"/>
      <c r="Z40" s="43"/>
      <c r="AB40" s="6"/>
      <c r="AC40" s="6"/>
      <c r="AD40" s="6"/>
      <c r="AE40" s="6"/>
      <c r="AF40" s="6"/>
      <c r="AH40" s="6"/>
      <c r="AI40" s="6"/>
      <c r="AJ40" s="6"/>
      <c r="AK40" s="6"/>
      <c r="AL40" s="6"/>
      <c r="AN40" s="2"/>
      <c r="AO40" s="2"/>
      <c r="AP40" s="2"/>
      <c r="AQ40" s="2"/>
    </row>
    <row r="41" spans="2:43" x14ac:dyDescent="0.25">
      <c r="B41" s="112">
        <v>50</v>
      </c>
      <c r="C41" s="126">
        <v>24788.799999999999</v>
      </c>
      <c r="D41" s="127">
        <v>27992.71</v>
      </c>
      <c r="E41" s="128">
        <v>30128.66</v>
      </c>
      <c r="F41" s="126">
        <v>31130.720000000001</v>
      </c>
      <c r="G41" s="127">
        <v>38689.08</v>
      </c>
      <c r="H41" s="127">
        <v>39656.449999999997</v>
      </c>
      <c r="I41" s="127">
        <v>41787.89</v>
      </c>
      <c r="J41" s="127">
        <v>43919.32</v>
      </c>
      <c r="K41" s="127">
        <v>47505.82</v>
      </c>
      <c r="L41" s="127">
        <v>49957</v>
      </c>
      <c r="M41" s="129">
        <v>57114</v>
      </c>
      <c r="N41" s="126">
        <v>92137.83</v>
      </c>
      <c r="O41" s="127">
        <v>101592.11</v>
      </c>
      <c r="P41" s="127">
        <v>140828.93</v>
      </c>
      <c r="Q41" s="127">
        <v>159030.75</v>
      </c>
      <c r="R41" s="128">
        <v>173422.34</v>
      </c>
      <c r="S41" s="6"/>
      <c r="T41" s="6"/>
      <c r="V41" s="3"/>
      <c r="W41" s="3"/>
      <c r="Y41" s="43"/>
      <c r="Z41" s="43"/>
      <c r="AB41" s="6"/>
      <c r="AC41" s="6"/>
      <c r="AD41" s="6"/>
      <c r="AE41" s="6"/>
      <c r="AF41" s="6"/>
      <c r="AH41" s="6"/>
      <c r="AI41" s="6"/>
      <c r="AJ41" s="6"/>
      <c r="AK41" s="6"/>
      <c r="AL41" s="6"/>
      <c r="AN41" s="2"/>
      <c r="AO41" s="2"/>
      <c r="AP41" s="2"/>
      <c r="AQ41" s="2"/>
    </row>
    <row r="42" spans="2:43" x14ac:dyDescent="0.25">
      <c r="B42" s="112">
        <v>51</v>
      </c>
      <c r="C42" s="126">
        <v>26094.2</v>
      </c>
      <c r="D42" s="127">
        <v>29493.73</v>
      </c>
      <c r="E42" s="128">
        <v>31760.09</v>
      </c>
      <c r="F42" s="126">
        <v>32823.769999999997</v>
      </c>
      <c r="G42" s="127">
        <v>40836.07</v>
      </c>
      <c r="H42" s="127">
        <v>41870.04</v>
      </c>
      <c r="I42" s="127">
        <v>44131.6</v>
      </c>
      <c r="J42" s="127">
        <v>46393.17</v>
      </c>
      <c r="K42" s="127">
        <v>50189.24</v>
      </c>
      <c r="L42" s="127">
        <v>54097</v>
      </c>
      <c r="M42" s="129">
        <v>60383</v>
      </c>
      <c r="N42" s="126">
        <v>96014.02</v>
      </c>
      <c r="O42" s="127">
        <v>105965.05</v>
      </c>
      <c r="P42" s="127">
        <v>144970.07</v>
      </c>
      <c r="Q42" s="127">
        <v>163350.51</v>
      </c>
      <c r="R42" s="128">
        <v>179536.71</v>
      </c>
      <c r="S42" s="6"/>
      <c r="T42" s="6"/>
      <c r="V42" s="3"/>
      <c r="W42" s="3"/>
      <c r="Y42" s="43"/>
      <c r="Z42" s="43"/>
      <c r="AB42" s="6"/>
      <c r="AC42" s="6"/>
      <c r="AD42" s="6"/>
      <c r="AE42" s="6"/>
      <c r="AF42" s="6"/>
      <c r="AH42" s="6"/>
      <c r="AI42" s="6"/>
      <c r="AJ42" s="6"/>
      <c r="AK42" s="6"/>
      <c r="AL42" s="6"/>
      <c r="AN42" s="2"/>
      <c r="AO42" s="2"/>
      <c r="AP42" s="2"/>
      <c r="AQ42" s="2"/>
    </row>
    <row r="43" spans="2:43" x14ac:dyDescent="0.25">
      <c r="B43" s="112">
        <v>52</v>
      </c>
      <c r="C43" s="126">
        <v>27472.81</v>
      </c>
      <c r="D43" s="127">
        <v>31078.97</v>
      </c>
      <c r="E43" s="128">
        <v>33483.08</v>
      </c>
      <c r="F43" s="126">
        <v>34611.85</v>
      </c>
      <c r="G43" s="127">
        <v>43100.24</v>
      </c>
      <c r="H43" s="127">
        <v>44207.95</v>
      </c>
      <c r="I43" s="127">
        <v>46606.98</v>
      </c>
      <c r="J43" s="127">
        <v>49006.01</v>
      </c>
      <c r="K43" s="127">
        <v>53019.17</v>
      </c>
      <c r="L43" s="127">
        <v>57090</v>
      </c>
      <c r="M43" s="129">
        <v>63832</v>
      </c>
      <c r="N43" s="126">
        <v>100894.61</v>
      </c>
      <c r="O43" s="127">
        <v>111463.53</v>
      </c>
      <c r="P43" s="127">
        <v>149318.84</v>
      </c>
      <c r="Q43" s="127">
        <v>167894.39</v>
      </c>
      <c r="R43" s="128">
        <v>187478.48</v>
      </c>
      <c r="S43" s="6"/>
      <c r="T43" s="6"/>
      <c r="V43" s="3"/>
      <c r="W43" s="3"/>
      <c r="Y43" s="43"/>
      <c r="Z43" s="43"/>
      <c r="AB43" s="6"/>
      <c r="AC43" s="6"/>
      <c r="AD43" s="6"/>
      <c r="AE43" s="6"/>
      <c r="AF43" s="6"/>
      <c r="AH43" s="6"/>
      <c r="AI43" s="6"/>
      <c r="AJ43" s="6"/>
      <c r="AK43" s="6"/>
      <c r="AL43" s="6"/>
      <c r="AN43" s="2"/>
      <c r="AO43" s="2"/>
      <c r="AP43" s="2"/>
      <c r="AQ43" s="2"/>
    </row>
    <row r="44" spans="2:43" x14ac:dyDescent="0.25">
      <c r="B44" s="112">
        <v>53</v>
      </c>
      <c r="C44" s="126">
        <v>28923.38</v>
      </c>
      <c r="D44" s="127">
        <v>32747.040000000001</v>
      </c>
      <c r="E44" s="128">
        <v>35296.15</v>
      </c>
      <c r="F44" s="126">
        <v>36493.440000000002</v>
      </c>
      <c r="G44" s="127">
        <v>45479.54</v>
      </c>
      <c r="H44" s="127">
        <v>46668.32</v>
      </c>
      <c r="I44" s="127">
        <v>49212.04</v>
      </c>
      <c r="J44" s="127">
        <v>51755.76</v>
      </c>
      <c r="K44" s="127">
        <v>55993.16</v>
      </c>
      <c r="L44" s="127">
        <v>60245</v>
      </c>
      <c r="M44" s="129">
        <v>67467</v>
      </c>
      <c r="N44" s="126">
        <v>106052.06</v>
      </c>
      <c r="O44" s="127">
        <v>117275.75</v>
      </c>
      <c r="P44" s="127">
        <v>155423.49</v>
      </c>
      <c r="Q44" s="127">
        <v>174315.14</v>
      </c>
      <c r="R44" s="128">
        <v>191488.16</v>
      </c>
      <c r="S44" s="6"/>
      <c r="T44" s="6"/>
      <c r="V44" s="3"/>
      <c r="W44" s="3"/>
      <c r="Y44" s="43"/>
      <c r="Z44" s="43"/>
      <c r="AB44" s="6"/>
      <c r="AC44" s="6"/>
      <c r="AD44" s="6"/>
      <c r="AE44" s="6"/>
      <c r="AF44" s="6"/>
      <c r="AH44" s="6"/>
      <c r="AI44" s="6"/>
      <c r="AJ44" s="6"/>
      <c r="AK44" s="6"/>
      <c r="AL44" s="6"/>
      <c r="AN44" s="2"/>
      <c r="AO44" s="2"/>
      <c r="AP44" s="2"/>
      <c r="AQ44" s="2"/>
    </row>
    <row r="45" spans="2:43" x14ac:dyDescent="0.25">
      <c r="B45" s="112">
        <v>54</v>
      </c>
      <c r="C45" s="126">
        <v>30452.95</v>
      </c>
      <c r="D45" s="127">
        <v>34505.949999999997</v>
      </c>
      <c r="E45" s="128">
        <v>37207.949999999997</v>
      </c>
      <c r="F45" s="126">
        <v>38477.49</v>
      </c>
      <c r="G45" s="127">
        <v>47985.01</v>
      </c>
      <c r="H45" s="127">
        <v>49262.66</v>
      </c>
      <c r="I45" s="127">
        <v>51958.95</v>
      </c>
      <c r="J45" s="127">
        <v>54655.25</v>
      </c>
      <c r="K45" s="127">
        <v>59124.84</v>
      </c>
      <c r="L45" s="127">
        <v>63617</v>
      </c>
      <c r="M45" s="129">
        <v>71293</v>
      </c>
      <c r="N45" s="126">
        <v>111556.31</v>
      </c>
      <c r="O45" s="127">
        <v>123480.08</v>
      </c>
      <c r="P45" s="127">
        <v>160392.38</v>
      </c>
      <c r="Q45" s="127">
        <v>179528.65</v>
      </c>
      <c r="R45" s="128">
        <v>197170.88</v>
      </c>
      <c r="S45" s="6"/>
      <c r="T45" s="6"/>
      <c r="V45" s="3"/>
      <c r="W45" s="3"/>
      <c r="Y45" s="43"/>
      <c r="Z45" s="43"/>
      <c r="AB45" s="6"/>
      <c r="AC45" s="6"/>
      <c r="AD45" s="6"/>
      <c r="AE45" s="6"/>
      <c r="AF45" s="6"/>
      <c r="AH45" s="6"/>
      <c r="AI45" s="6"/>
      <c r="AJ45" s="6"/>
      <c r="AK45" s="6"/>
      <c r="AL45" s="6"/>
      <c r="AN45" s="2"/>
      <c r="AO45" s="2"/>
      <c r="AP45" s="2"/>
      <c r="AQ45" s="2"/>
    </row>
    <row r="46" spans="2:43" x14ac:dyDescent="0.25">
      <c r="B46" s="112">
        <v>55</v>
      </c>
      <c r="C46" s="126">
        <v>32057.15</v>
      </c>
      <c r="D46" s="127">
        <v>36350.78</v>
      </c>
      <c r="E46" s="128">
        <v>39213.199999999997</v>
      </c>
      <c r="F46" s="126">
        <v>40558.54</v>
      </c>
      <c r="G46" s="127">
        <v>50609.71</v>
      </c>
      <c r="H46" s="127">
        <v>51984.04</v>
      </c>
      <c r="I46" s="127">
        <v>54840.41</v>
      </c>
      <c r="J46" s="127">
        <v>57696.78</v>
      </c>
      <c r="K46" s="127">
        <v>62405.72</v>
      </c>
      <c r="L46" s="127">
        <v>67170</v>
      </c>
      <c r="M46" s="129">
        <v>75313</v>
      </c>
      <c r="N46" s="126">
        <v>117369.57</v>
      </c>
      <c r="O46" s="127">
        <v>130034.5</v>
      </c>
      <c r="P46" s="127">
        <v>165820.51999999999</v>
      </c>
      <c r="Q46" s="127">
        <v>185245.41</v>
      </c>
      <c r="R46" s="128">
        <v>203402.15</v>
      </c>
      <c r="S46" s="6"/>
      <c r="T46" s="6"/>
      <c r="V46" s="3"/>
      <c r="W46" s="3"/>
      <c r="Y46" s="43"/>
      <c r="Z46" s="43"/>
      <c r="AB46" s="6"/>
      <c r="AC46" s="6"/>
      <c r="AD46" s="6"/>
      <c r="AE46" s="6"/>
      <c r="AF46" s="6"/>
      <c r="AH46" s="6"/>
      <c r="AI46" s="6"/>
      <c r="AJ46" s="6"/>
      <c r="AK46" s="6"/>
      <c r="AL46" s="6"/>
      <c r="AN46" s="2"/>
      <c r="AO46" s="2"/>
      <c r="AP46" s="2"/>
      <c r="AQ46" s="2"/>
    </row>
    <row r="47" spans="2:43" x14ac:dyDescent="0.25">
      <c r="B47" s="112">
        <v>56</v>
      </c>
      <c r="C47" s="126">
        <v>33743.4</v>
      </c>
      <c r="D47" s="127">
        <v>38289.97</v>
      </c>
      <c r="E47" s="128">
        <v>41321.01</v>
      </c>
      <c r="F47" s="126">
        <v>42746.03</v>
      </c>
      <c r="G47" s="127">
        <v>53365.279999999999</v>
      </c>
      <c r="H47" s="127">
        <v>54844.59</v>
      </c>
      <c r="I47" s="127">
        <v>57869.23</v>
      </c>
      <c r="J47" s="127">
        <v>60893.86</v>
      </c>
      <c r="K47" s="127">
        <v>65850.17</v>
      </c>
      <c r="L47" s="127">
        <v>71284</v>
      </c>
      <c r="M47" s="129">
        <v>79534</v>
      </c>
      <c r="N47" s="126">
        <v>123806.39</v>
      </c>
      <c r="O47" s="127">
        <v>137291.32999999999</v>
      </c>
      <c r="P47" s="127">
        <v>170997.46</v>
      </c>
      <c r="Q47" s="127">
        <v>191627.66</v>
      </c>
      <c r="R47" s="128">
        <v>208627</v>
      </c>
      <c r="S47" s="6"/>
      <c r="T47" s="6"/>
      <c r="V47" s="3"/>
      <c r="W47" s="3"/>
      <c r="Y47" s="43"/>
      <c r="Z47" s="43"/>
      <c r="AB47" s="6"/>
      <c r="AC47" s="6"/>
      <c r="AD47" s="6"/>
      <c r="AE47" s="6"/>
      <c r="AF47" s="6"/>
      <c r="AH47" s="6"/>
      <c r="AI47" s="6"/>
      <c r="AJ47" s="6"/>
      <c r="AK47" s="6"/>
      <c r="AL47" s="6"/>
      <c r="AN47" s="2"/>
      <c r="AO47" s="2"/>
      <c r="AP47" s="2"/>
      <c r="AQ47" s="2"/>
    </row>
    <row r="48" spans="2:43" x14ac:dyDescent="0.25">
      <c r="B48" s="112">
        <v>57</v>
      </c>
      <c r="C48" s="126">
        <v>34476.300000000003</v>
      </c>
      <c r="D48" s="127">
        <v>39147.839999999997</v>
      </c>
      <c r="E48" s="128">
        <v>42262.2</v>
      </c>
      <c r="F48" s="126">
        <v>43726.8</v>
      </c>
      <c r="G48" s="127">
        <v>54611.55</v>
      </c>
      <c r="H48" s="127">
        <v>56157.91</v>
      </c>
      <c r="I48" s="127">
        <v>59265.69</v>
      </c>
      <c r="J48" s="127">
        <v>62373.47</v>
      </c>
      <c r="K48" s="127">
        <v>67433.009999999995</v>
      </c>
      <c r="L48" s="127">
        <v>75658</v>
      </c>
      <c r="M48" s="129">
        <v>84312</v>
      </c>
      <c r="N48" s="126">
        <v>130639.65</v>
      </c>
      <c r="O48" s="127">
        <v>144996.79</v>
      </c>
      <c r="P48" s="127">
        <v>177984.03</v>
      </c>
      <c r="Q48" s="127">
        <v>198874.79</v>
      </c>
      <c r="R48" s="128">
        <v>216453.91</v>
      </c>
      <c r="S48" s="6"/>
      <c r="T48" s="6"/>
      <c r="V48" s="3"/>
      <c r="W48" s="3"/>
      <c r="Y48" s="43"/>
      <c r="Z48" s="43"/>
      <c r="AB48" s="6"/>
      <c r="AC48" s="6"/>
      <c r="AD48" s="6"/>
      <c r="AE48" s="6"/>
      <c r="AF48" s="6"/>
      <c r="AH48" s="6"/>
      <c r="AI48" s="6"/>
      <c r="AJ48" s="6"/>
      <c r="AK48" s="6"/>
      <c r="AL48" s="6"/>
      <c r="AN48" s="2"/>
      <c r="AO48" s="2"/>
      <c r="AP48" s="2"/>
      <c r="AQ48" s="2"/>
    </row>
    <row r="49" spans="2:43" x14ac:dyDescent="0.25">
      <c r="B49" s="112">
        <v>58</v>
      </c>
      <c r="C49" s="126">
        <v>36278.9</v>
      </c>
      <c r="D49" s="127">
        <v>41220.82</v>
      </c>
      <c r="E49" s="128">
        <v>44515.42</v>
      </c>
      <c r="F49" s="126">
        <v>46065.2</v>
      </c>
      <c r="G49" s="127">
        <v>57550.52</v>
      </c>
      <c r="H49" s="127">
        <v>59215.79</v>
      </c>
      <c r="I49" s="127">
        <v>62503.44</v>
      </c>
      <c r="J49" s="127">
        <v>65791.09</v>
      </c>
      <c r="K49" s="127">
        <v>71106.710000000006</v>
      </c>
      <c r="L49" s="127">
        <v>80373</v>
      </c>
      <c r="M49" s="129">
        <v>89568</v>
      </c>
      <c r="N49" s="126">
        <v>137962.4</v>
      </c>
      <c r="O49" s="127">
        <v>153255.39000000001</v>
      </c>
      <c r="P49" s="127">
        <v>186568.21</v>
      </c>
      <c r="Q49" s="127">
        <v>207242.55</v>
      </c>
      <c r="R49" s="128">
        <v>229266.99</v>
      </c>
      <c r="S49" s="6"/>
      <c r="T49" s="6"/>
      <c r="V49" s="3"/>
      <c r="W49" s="3"/>
      <c r="Y49" s="43"/>
      <c r="Z49" s="43"/>
      <c r="AB49" s="6"/>
      <c r="AC49" s="6"/>
      <c r="AD49" s="6"/>
      <c r="AE49" s="6"/>
      <c r="AF49" s="6"/>
      <c r="AH49" s="6"/>
      <c r="AI49" s="6"/>
      <c r="AJ49" s="6"/>
      <c r="AK49" s="6"/>
      <c r="AL49" s="6"/>
      <c r="AN49" s="2"/>
      <c r="AO49" s="2"/>
      <c r="AP49" s="2"/>
      <c r="AQ49" s="2"/>
    </row>
    <row r="50" spans="2:43" x14ac:dyDescent="0.25">
      <c r="B50" s="112">
        <v>59</v>
      </c>
      <c r="C50" s="126">
        <v>38163.449999999997</v>
      </c>
      <c r="D50" s="127">
        <v>43388.08</v>
      </c>
      <c r="E50" s="128">
        <v>46871.16</v>
      </c>
      <c r="F50" s="126">
        <v>48510</v>
      </c>
      <c r="G50" s="127">
        <v>60620.01</v>
      </c>
      <c r="H50" s="127">
        <v>62412.9</v>
      </c>
      <c r="I50" s="127">
        <v>65888.63</v>
      </c>
      <c r="J50" s="127">
        <v>69364.350000000006</v>
      </c>
      <c r="K50" s="127">
        <v>74943.62</v>
      </c>
      <c r="L50" s="127">
        <v>85364</v>
      </c>
      <c r="M50" s="129">
        <v>95129</v>
      </c>
      <c r="N50" s="126">
        <v>145713.85999999999</v>
      </c>
      <c r="O50" s="127">
        <v>161999.31</v>
      </c>
      <c r="P50" s="127">
        <v>196622.11</v>
      </c>
      <c r="Q50" s="127">
        <v>217038.93</v>
      </c>
      <c r="R50" s="128">
        <v>236071.17</v>
      </c>
      <c r="S50" s="6"/>
      <c r="T50" s="6"/>
      <c r="V50" s="3"/>
      <c r="W50" s="3"/>
      <c r="Y50" s="43"/>
      <c r="Z50" s="43"/>
      <c r="AB50" s="6"/>
      <c r="AC50" s="6"/>
      <c r="AD50" s="6"/>
      <c r="AE50" s="6"/>
      <c r="AF50" s="6"/>
      <c r="AH50" s="6"/>
      <c r="AI50" s="6"/>
      <c r="AJ50" s="6"/>
      <c r="AK50" s="6"/>
      <c r="AL50" s="6"/>
      <c r="AN50" s="2"/>
      <c r="AO50" s="2"/>
      <c r="AP50" s="2"/>
      <c r="AQ50" s="2"/>
    </row>
    <row r="51" spans="2:43" x14ac:dyDescent="0.25">
      <c r="B51" s="112">
        <v>60</v>
      </c>
      <c r="C51" s="126">
        <v>41093.379999999997</v>
      </c>
      <c r="D51" s="127">
        <v>46745.59</v>
      </c>
      <c r="E51" s="128">
        <v>50513.73</v>
      </c>
      <c r="F51" s="126">
        <v>52287.1</v>
      </c>
      <c r="G51" s="127">
        <v>65352.08</v>
      </c>
      <c r="H51" s="127">
        <v>67327.820000000007</v>
      </c>
      <c r="I51" s="127">
        <v>71088</v>
      </c>
      <c r="J51" s="127">
        <v>74848.179999999993</v>
      </c>
      <c r="K51" s="127">
        <v>80838.91</v>
      </c>
      <c r="L51" s="127">
        <v>93834</v>
      </c>
      <c r="M51" s="129">
        <v>104568</v>
      </c>
      <c r="N51" s="126">
        <v>153729.07999999999</v>
      </c>
      <c r="O51" s="127">
        <v>171046.27</v>
      </c>
      <c r="P51" s="127">
        <v>203524.39</v>
      </c>
      <c r="Q51" s="127">
        <v>224896.6</v>
      </c>
      <c r="R51" s="128">
        <v>247728.55</v>
      </c>
      <c r="S51" s="6"/>
      <c r="T51" s="6"/>
      <c r="V51" s="3"/>
      <c r="W51" s="3"/>
      <c r="Y51" s="43"/>
      <c r="Z51" s="43"/>
      <c r="AB51" s="6"/>
      <c r="AC51" s="6"/>
      <c r="AD51" s="6"/>
      <c r="AE51" s="6"/>
      <c r="AF51" s="6"/>
      <c r="AH51" s="6"/>
      <c r="AI51" s="6"/>
      <c r="AJ51" s="6"/>
      <c r="AK51" s="6"/>
      <c r="AL51" s="6"/>
      <c r="AN51" s="2"/>
      <c r="AO51" s="2"/>
      <c r="AP51" s="2"/>
      <c r="AQ51" s="2"/>
    </row>
    <row r="52" spans="2:43" x14ac:dyDescent="0.25">
      <c r="B52" s="112">
        <v>61</v>
      </c>
      <c r="C52" s="126">
        <v>44045.19</v>
      </c>
      <c r="D52" s="127">
        <v>50130.23</v>
      </c>
      <c r="E52" s="128">
        <v>54186.92</v>
      </c>
      <c r="F52" s="126">
        <v>56096.5</v>
      </c>
      <c r="G52" s="127">
        <v>70122.17</v>
      </c>
      <c r="H52" s="127">
        <v>72288.990000000005</v>
      </c>
      <c r="I52" s="127">
        <v>76337.11</v>
      </c>
      <c r="J52" s="127">
        <v>80385.240000000005</v>
      </c>
      <c r="K52" s="127">
        <v>86784.98</v>
      </c>
      <c r="L52" s="127">
        <v>102553</v>
      </c>
      <c r="M52" s="129">
        <v>114284</v>
      </c>
      <c r="N52" s="126">
        <v>159247.5</v>
      </c>
      <c r="O52" s="127">
        <v>177292</v>
      </c>
      <c r="P52" s="127">
        <v>215007.63</v>
      </c>
      <c r="Q52" s="127">
        <v>236243.94</v>
      </c>
      <c r="R52" s="128">
        <v>256812.59</v>
      </c>
      <c r="S52" s="6"/>
      <c r="T52" s="6"/>
      <c r="V52" s="3"/>
      <c r="W52" s="3"/>
      <c r="Y52" s="43"/>
      <c r="Z52" s="43"/>
      <c r="AB52" s="6"/>
      <c r="AC52" s="6"/>
      <c r="AD52" s="6"/>
      <c r="AE52" s="6"/>
      <c r="AF52" s="6"/>
      <c r="AH52" s="6"/>
      <c r="AI52" s="6"/>
      <c r="AJ52" s="6"/>
      <c r="AK52" s="6"/>
      <c r="AL52" s="6"/>
      <c r="AN52" s="2"/>
      <c r="AO52" s="2"/>
      <c r="AP52" s="2"/>
      <c r="AQ52" s="2"/>
    </row>
    <row r="53" spans="2:43" x14ac:dyDescent="0.25">
      <c r="B53" s="112">
        <v>62</v>
      </c>
      <c r="C53" s="126">
        <v>46050.39</v>
      </c>
      <c r="D53" s="127">
        <v>52438.95</v>
      </c>
      <c r="E53" s="128">
        <v>56697.99</v>
      </c>
      <c r="F53" s="126">
        <v>58703.23</v>
      </c>
      <c r="G53" s="127">
        <v>73386.009999999995</v>
      </c>
      <c r="H53" s="127">
        <v>75703.41</v>
      </c>
      <c r="I53" s="127">
        <v>79953.45</v>
      </c>
      <c r="J53" s="127">
        <v>84203.5</v>
      </c>
      <c r="K53" s="127">
        <v>90869.35</v>
      </c>
      <c r="L53" s="127">
        <v>109647</v>
      </c>
      <c r="M53" s="129">
        <v>122190</v>
      </c>
      <c r="N53" s="126">
        <v>168905.35</v>
      </c>
      <c r="O53" s="127">
        <v>188187.79</v>
      </c>
      <c r="P53" s="127">
        <v>229803.47</v>
      </c>
      <c r="Q53" s="127">
        <v>251915.7</v>
      </c>
      <c r="R53" s="128">
        <v>276072.77</v>
      </c>
      <c r="S53" s="6"/>
      <c r="T53" s="6"/>
      <c r="V53" s="3"/>
      <c r="W53" s="3"/>
      <c r="Y53" s="43"/>
      <c r="Z53" s="43"/>
      <c r="AB53" s="6"/>
      <c r="AC53" s="6"/>
      <c r="AD53" s="6"/>
      <c r="AE53" s="6"/>
      <c r="AF53" s="6"/>
      <c r="AH53" s="6"/>
      <c r="AI53" s="6"/>
      <c r="AJ53" s="6"/>
      <c r="AK53" s="6"/>
      <c r="AL53" s="6"/>
      <c r="AN53" s="2"/>
      <c r="AO53" s="2"/>
      <c r="AP53" s="2"/>
      <c r="AQ53" s="2"/>
    </row>
    <row r="54" spans="2:43" x14ac:dyDescent="0.25">
      <c r="B54" s="112">
        <v>63</v>
      </c>
      <c r="C54" s="126">
        <v>48734.05</v>
      </c>
      <c r="D54" s="127">
        <v>55521.41</v>
      </c>
      <c r="E54" s="128">
        <v>60046.32</v>
      </c>
      <c r="F54" s="126">
        <v>62177.13</v>
      </c>
      <c r="G54" s="127">
        <v>77730.77</v>
      </c>
      <c r="H54" s="127">
        <v>80238.509999999995</v>
      </c>
      <c r="I54" s="127">
        <v>84753.86</v>
      </c>
      <c r="J54" s="127">
        <v>89269.21</v>
      </c>
      <c r="K54" s="127">
        <v>96294.06</v>
      </c>
      <c r="L54" s="127">
        <v>117250</v>
      </c>
      <c r="M54" s="129">
        <v>130662</v>
      </c>
      <c r="N54" s="126">
        <v>178897.23</v>
      </c>
      <c r="O54" s="127">
        <v>199463.81</v>
      </c>
      <c r="P54" s="127">
        <v>243279.71</v>
      </c>
      <c r="Q54" s="127">
        <v>261223.96</v>
      </c>
      <c r="R54" s="128">
        <v>286218.77</v>
      </c>
      <c r="S54" s="6"/>
      <c r="T54" s="6"/>
      <c r="V54" s="3"/>
      <c r="W54" s="3"/>
      <c r="Y54" s="43"/>
      <c r="Z54" s="43"/>
      <c r="AB54" s="6"/>
      <c r="AC54" s="6"/>
      <c r="AD54" s="6"/>
      <c r="AE54" s="6"/>
      <c r="AF54" s="6"/>
      <c r="AH54" s="6"/>
      <c r="AI54" s="6"/>
      <c r="AJ54" s="6"/>
      <c r="AK54" s="6"/>
      <c r="AL54" s="6"/>
      <c r="AN54" s="2"/>
      <c r="AO54" s="2"/>
      <c r="AP54" s="2"/>
      <c r="AQ54" s="2"/>
    </row>
    <row r="55" spans="2:43" x14ac:dyDescent="0.25">
      <c r="B55" s="112">
        <v>64</v>
      </c>
      <c r="C55" s="126">
        <v>51167.38</v>
      </c>
      <c r="D55" s="127">
        <v>58319.91</v>
      </c>
      <c r="E55" s="128">
        <v>63088.26</v>
      </c>
      <c r="F55" s="126">
        <v>65334.11</v>
      </c>
      <c r="G55" s="127">
        <v>81676.06</v>
      </c>
      <c r="H55" s="127">
        <v>84367.22</v>
      </c>
      <c r="I55" s="127">
        <v>89125.5</v>
      </c>
      <c r="J55" s="127">
        <v>93883.77</v>
      </c>
      <c r="K55" s="127">
        <v>101225.95</v>
      </c>
      <c r="L55" s="127">
        <v>125420</v>
      </c>
      <c r="M55" s="129">
        <v>139767</v>
      </c>
      <c r="N55" s="126">
        <v>189237.85</v>
      </c>
      <c r="O55" s="127">
        <v>211136.59</v>
      </c>
      <c r="P55" s="127">
        <v>260895.26</v>
      </c>
      <c r="Q55" s="127">
        <v>281020.71000000002</v>
      </c>
      <c r="R55" s="128">
        <v>307797.23</v>
      </c>
      <c r="S55" s="6"/>
      <c r="T55" s="6"/>
      <c r="V55" s="3"/>
      <c r="W55" s="3"/>
      <c r="Y55" s="43"/>
      <c r="Z55" s="43"/>
      <c r="AB55" s="6"/>
      <c r="AC55" s="6"/>
      <c r="AD55" s="6"/>
      <c r="AE55" s="6"/>
      <c r="AF55" s="6"/>
      <c r="AH55" s="6"/>
      <c r="AI55" s="6"/>
      <c r="AJ55" s="6"/>
      <c r="AK55" s="6"/>
      <c r="AL55" s="6"/>
      <c r="AN55" s="2"/>
      <c r="AO55" s="2"/>
      <c r="AP55" s="2"/>
      <c r="AQ55" s="2"/>
    </row>
    <row r="56" spans="2:43" x14ac:dyDescent="0.25">
      <c r="B56" s="112">
        <v>65</v>
      </c>
      <c r="C56" s="126">
        <v>53698.23</v>
      </c>
      <c r="D56" s="127">
        <v>61230.57</v>
      </c>
      <c r="E56" s="128">
        <v>66252.13</v>
      </c>
      <c r="F56" s="126">
        <v>68617.64</v>
      </c>
      <c r="G56" s="127">
        <v>85776.14</v>
      </c>
      <c r="H56" s="127">
        <v>88661.46</v>
      </c>
      <c r="I56" s="127">
        <v>93672.41</v>
      </c>
      <c r="J56" s="127">
        <v>99741.67</v>
      </c>
      <c r="K56" s="127">
        <v>106351.36</v>
      </c>
      <c r="L56" s="127">
        <v>134177</v>
      </c>
      <c r="M56" s="129">
        <v>149526</v>
      </c>
      <c r="N56" s="126">
        <v>191679.15</v>
      </c>
      <c r="O56" s="127">
        <v>213940.6</v>
      </c>
      <c r="P56" s="127">
        <v>271025.05</v>
      </c>
      <c r="Q56" s="127">
        <v>292302.09000000003</v>
      </c>
      <c r="R56" s="128">
        <v>320093.94</v>
      </c>
      <c r="S56" s="6"/>
      <c r="T56" s="6"/>
      <c r="V56" s="3"/>
      <c r="W56" s="3"/>
      <c r="Y56" s="43"/>
      <c r="Z56" s="43"/>
      <c r="AB56" s="6"/>
      <c r="AC56" s="6"/>
      <c r="AD56" s="6"/>
      <c r="AE56" s="6"/>
      <c r="AF56" s="6"/>
      <c r="AH56" s="6"/>
      <c r="AI56" s="6"/>
      <c r="AJ56" s="6"/>
      <c r="AK56" s="6"/>
      <c r="AL56" s="6"/>
      <c r="AN56" s="2"/>
      <c r="AO56" s="2"/>
      <c r="AP56" s="2"/>
      <c r="AQ56" s="2"/>
    </row>
    <row r="57" spans="2:43" x14ac:dyDescent="0.25">
      <c r="B57" s="112">
        <v>66</v>
      </c>
      <c r="C57" s="126">
        <v>56328.69</v>
      </c>
      <c r="D57" s="127">
        <v>64255.82</v>
      </c>
      <c r="E57" s="128">
        <v>69540.570000000007</v>
      </c>
      <c r="F57" s="126">
        <v>72030.44</v>
      </c>
      <c r="G57" s="127">
        <v>90034.27</v>
      </c>
      <c r="H57" s="127">
        <v>93124.78</v>
      </c>
      <c r="I57" s="127">
        <v>98398.36</v>
      </c>
      <c r="J57" s="127">
        <v>107953.99</v>
      </c>
      <c r="K57" s="127">
        <v>114539.73</v>
      </c>
      <c r="L57" s="127">
        <v>145296</v>
      </c>
      <c r="M57" s="129">
        <v>161917</v>
      </c>
      <c r="N57" s="126">
        <v>193198.66</v>
      </c>
      <c r="O57" s="127">
        <v>215707.89</v>
      </c>
      <c r="P57" s="127">
        <v>276518.53000000003</v>
      </c>
      <c r="Q57" s="127">
        <v>303330.2</v>
      </c>
      <c r="R57" s="128">
        <v>334963.40000000002</v>
      </c>
      <c r="S57" s="6"/>
      <c r="T57" s="6"/>
      <c r="V57" s="3"/>
      <c r="W57" s="3"/>
      <c r="Y57" s="43"/>
      <c r="Z57" s="43"/>
      <c r="AB57" s="6"/>
      <c r="AC57" s="6"/>
      <c r="AD57" s="6"/>
      <c r="AE57" s="6"/>
      <c r="AF57" s="6"/>
      <c r="AH57" s="6"/>
      <c r="AI57" s="6"/>
      <c r="AJ57" s="6"/>
      <c r="AK57" s="6"/>
      <c r="AL57" s="6"/>
      <c r="AN57" s="2"/>
      <c r="AO57" s="2"/>
      <c r="AP57" s="2"/>
      <c r="AQ57" s="2"/>
    </row>
    <row r="58" spans="2:43" x14ac:dyDescent="0.25">
      <c r="B58" s="112">
        <v>67</v>
      </c>
      <c r="C58" s="126">
        <v>59061.440000000002</v>
      </c>
      <c r="D58" s="127">
        <v>67398.69</v>
      </c>
      <c r="E58" s="128">
        <v>72956.86</v>
      </c>
      <c r="F58" s="126">
        <v>75575.94</v>
      </c>
      <c r="G58" s="127">
        <v>94454.63</v>
      </c>
      <c r="H58" s="127">
        <v>97761.65</v>
      </c>
      <c r="I58" s="127">
        <v>104110.76</v>
      </c>
      <c r="J58" s="127">
        <v>114294.9</v>
      </c>
      <c r="K58" s="127">
        <v>121267.46</v>
      </c>
      <c r="L58" s="127">
        <v>153894</v>
      </c>
      <c r="M58" s="129">
        <v>171499</v>
      </c>
      <c r="N58" s="126">
        <v>200926.61</v>
      </c>
      <c r="O58" s="127">
        <v>224336.2</v>
      </c>
      <c r="P58" s="127">
        <v>287579.27</v>
      </c>
      <c r="Q58" s="127">
        <v>315463.40999999997</v>
      </c>
      <c r="R58" s="128">
        <v>348361.94</v>
      </c>
      <c r="S58" s="6"/>
      <c r="T58" s="6"/>
      <c r="V58" s="3"/>
      <c r="W58" s="3"/>
      <c r="Y58" s="43"/>
      <c r="Z58" s="43"/>
      <c r="AB58" s="6"/>
      <c r="AC58" s="6"/>
      <c r="AD58" s="6"/>
      <c r="AE58" s="6"/>
      <c r="AF58" s="6"/>
      <c r="AH58" s="6"/>
      <c r="AI58" s="6"/>
      <c r="AJ58" s="6"/>
      <c r="AK58" s="6"/>
      <c r="AL58" s="6"/>
      <c r="AN58" s="2"/>
      <c r="AO58" s="2"/>
      <c r="AP58" s="2"/>
      <c r="AQ58" s="2"/>
    </row>
    <row r="59" spans="2:43" x14ac:dyDescent="0.25">
      <c r="B59" s="112">
        <v>68</v>
      </c>
      <c r="C59" s="126">
        <v>61897.56</v>
      </c>
      <c r="D59" s="127">
        <v>70660.460000000006</v>
      </c>
      <c r="E59" s="128">
        <v>76502.399999999994</v>
      </c>
      <c r="F59" s="126">
        <v>79255.570000000007</v>
      </c>
      <c r="G59" s="127">
        <v>99038.86</v>
      </c>
      <c r="H59" s="127">
        <v>102573.95</v>
      </c>
      <c r="I59" s="127">
        <v>110243.16</v>
      </c>
      <c r="J59" s="127">
        <v>121028.05</v>
      </c>
      <c r="K59" s="127">
        <v>128411.38</v>
      </c>
      <c r="L59" s="127">
        <v>163040</v>
      </c>
      <c r="M59" s="129">
        <v>181691</v>
      </c>
      <c r="N59" s="126">
        <v>211977.57</v>
      </c>
      <c r="O59" s="127">
        <v>236674.69</v>
      </c>
      <c r="P59" s="127">
        <v>299082.44</v>
      </c>
      <c r="Q59" s="127">
        <v>328081.95</v>
      </c>
      <c r="R59" s="128">
        <v>362296.41</v>
      </c>
      <c r="S59" s="6"/>
      <c r="T59" s="6"/>
      <c r="V59" s="3"/>
      <c r="W59" s="3"/>
      <c r="Y59" s="43"/>
      <c r="Z59" s="43"/>
      <c r="AB59" s="6"/>
      <c r="AC59" s="6"/>
      <c r="AD59" s="6"/>
      <c r="AE59" s="6"/>
      <c r="AF59" s="6"/>
      <c r="AH59" s="6"/>
      <c r="AI59" s="6"/>
      <c r="AJ59" s="6"/>
      <c r="AK59" s="6"/>
      <c r="AL59" s="6"/>
      <c r="AN59" s="2"/>
      <c r="AO59" s="2"/>
      <c r="AP59" s="2"/>
      <c r="AQ59" s="2"/>
    </row>
    <row r="60" spans="2:43" x14ac:dyDescent="0.25">
      <c r="B60" s="112">
        <v>69</v>
      </c>
      <c r="C60" s="126">
        <v>64839.6</v>
      </c>
      <c r="D60" s="127">
        <v>74044.05</v>
      </c>
      <c r="E60" s="128">
        <v>80180.350000000006</v>
      </c>
      <c r="F60" s="126">
        <v>83072.62</v>
      </c>
      <c r="G60" s="127">
        <v>103790.96</v>
      </c>
      <c r="H60" s="127">
        <v>107565.97</v>
      </c>
      <c r="I60" s="127">
        <v>116743.29</v>
      </c>
      <c r="J60" s="127">
        <v>128164.09</v>
      </c>
      <c r="K60" s="127">
        <v>135982.75</v>
      </c>
      <c r="L60" s="127">
        <v>172733</v>
      </c>
      <c r="M60" s="129">
        <v>192492</v>
      </c>
      <c r="N60" s="126">
        <v>223636.34</v>
      </c>
      <c r="O60" s="127">
        <v>249691.8</v>
      </c>
      <c r="P60" s="127">
        <v>311045.74</v>
      </c>
      <c r="Q60" s="127">
        <v>341205.22</v>
      </c>
      <c r="R60" s="128">
        <v>376788.27</v>
      </c>
      <c r="S60" s="6"/>
      <c r="T60" s="6"/>
      <c r="V60" s="3"/>
      <c r="W60" s="3"/>
      <c r="Y60" s="43"/>
      <c r="Z60" s="43"/>
      <c r="AB60" s="6"/>
      <c r="AC60" s="6"/>
      <c r="AD60" s="6"/>
      <c r="AE60" s="6"/>
      <c r="AF60" s="6"/>
      <c r="AH60" s="6"/>
      <c r="AI60" s="6"/>
      <c r="AJ60" s="6"/>
      <c r="AK60" s="6"/>
      <c r="AL60" s="6"/>
      <c r="AN60" s="2"/>
      <c r="AO60" s="2"/>
      <c r="AP60" s="2"/>
      <c r="AQ60" s="2"/>
    </row>
    <row r="61" spans="2:43" x14ac:dyDescent="0.25">
      <c r="B61" s="112">
        <v>70</v>
      </c>
      <c r="C61" s="126">
        <v>67888.649999999994</v>
      </c>
      <c r="D61" s="127">
        <v>77550.710000000006</v>
      </c>
      <c r="E61" s="128">
        <v>83992.09</v>
      </c>
      <c r="F61" s="126">
        <v>87028.52</v>
      </c>
      <c r="G61" s="127">
        <v>108712.58</v>
      </c>
      <c r="H61" s="127">
        <v>112739.58</v>
      </c>
      <c r="I61" s="127">
        <v>123653.75</v>
      </c>
      <c r="J61" s="127">
        <v>135753.57</v>
      </c>
      <c r="K61" s="127">
        <v>144035.23000000001</v>
      </c>
      <c r="L61" s="127">
        <v>184237</v>
      </c>
      <c r="M61" s="129">
        <v>205313</v>
      </c>
      <c r="N61" s="126">
        <v>235936.33</v>
      </c>
      <c r="O61" s="127">
        <v>263424.84999999998</v>
      </c>
      <c r="P61" s="127">
        <v>323487.57</v>
      </c>
      <c r="Q61" s="127">
        <v>354853.43</v>
      </c>
      <c r="R61" s="128">
        <v>391859.8</v>
      </c>
      <c r="S61" s="6"/>
      <c r="T61" s="6"/>
      <c r="V61" s="3"/>
      <c r="W61" s="3"/>
      <c r="Y61" s="43"/>
      <c r="Z61" s="43"/>
      <c r="AB61" s="6"/>
      <c r="AC61" s="6"/>
      <c r="AD61" s="6"/>
      <c r="AE61" s="6"/>
      <c r="AF61" s="6"/>
      <c r="AH61" s="6"/>
      <c r="AI61" s="6"/>
      <c r="AJ61" s="6"/>
      <c r="AK61" s="6"/>
      <c r="AL61" s="6"/>
      <c r="AN61" s="2"/>
      <c r="AO61" s="2"/>
      <c r="AP61" s="2"/>
      <c r="AQ61" s="2"/>
    </row>
    <row r="62" spans="2:43" x14ac:dyDescent="0.25">
      <c r="B62" s="112">
        <v>71</v>
      </c>
      <c r="C62" s="126">
        <v>71047.710000000006</v>
      </c>
      <c r="D62" s="127">
        <v>81183.89</v>
      </c>
      <c r="E62" s="128">
        <v>87941.34</v>
      </c>
      <c r="F62" s="126">
        <v>91127.13</v>
      </c>
      <c r="G62" s="127">
        <v>113808.43</v>
      </c>
      <c r="H62" s="127">
        <v>118099.83</v>
      </c>
      <c r="I62" s="127">
        <v>129986.07</v>
      </c>
      <c r="J62" s="127">
        <v>142708.03</v>
      </c>
      <c r="K62" s="127">
        <v>151413.95000000001</v>
      </c>
      <c r="L62" s="127">
        <v>197257</v>
      </c>
      <c r="M62" s="129">
        <v>219822</v>
      </c>
      <c r="N62" s="126">
        <v>245373.79</v>
      </c>
      <c r="O62" s="127">
        <v>273961.84000000003</v>
      </c>
      <c r="P62" s="127">
        <v>349366.58</v>
      </c>
      <c r="Q62" s="127">
        <v>383241.71</v>
      </c>
      <c r="R62" s="128">
        <v>423208.59</v>
      </c>
      <c r="S62" s="6"/>
      <c r="T62" s="6"/>
      <c r="V62" s="3"/>
      <c r="W62" s="3"/>
      <c r="Y62" s="43"/>
      <c r="Z62" s="43"/>
      <c r="AB62" s="6"/>
      <c r="AC62" s="6"/>
      <c r="AD62" s="6"/>
      <c r="AE62" s="6"/>
      <c r="AF62" s="6"/>
      <c r="AH62" s="6"/>
      <c r="AI62" s="6"/>
      <c r="AJ62" s="6"/>
      <c r="AK62" s="6"/>
      <c r="AL62" s="6"/>
      <c r="AN62" s="2"/>
      <c r="AO62" s="2"/>
      <c r="AP62" s="2"/>
      <c r="AQ62" s="2"/>
    </row>
    <row r="63" spans="2:43" x14ac:dyDescent="0.25">
      <c r="B63" s="112">
        <v>72</v>
      </c>
      <c r="C63" s="126">
        <v>74316.31</v>
      </c>
      <c r="D63" s="127">
        <v>84943.05</v>
      </c>
      <c r="E63" s="128">
        <v>92027.54</v>
      </c>
      <c r="F63" s="126">
        <v>95367.88</v>
      </c>
      <c r="G63" s="127">
        <v>119077.68</v>
      </c>
      <c r="H63" s="127">
        <v>123645.98</v>
      </c>
      <c r="I63" s="127">
        <v>136632.91</v>
      </c>
      <c r="J63" s="127">
        <v>150004.76</v>
      </c>
      <c r="K63" s="127">
        <v>159155.81</v>
      </c>
      <c r="L63" s="127">
        <v>207452</v>
      </c>
      <c r="M63" s="129">
        <v>231183</v>
      </c>
      <c r="N63" s="126">
        <v>265003.69</v>
      </c>
      <c r="O63" s="127">
        <v>295878.78999999998</v>
      </c>
      <c r="P63" s="127">
        <v>377315.9</v>
      </c>
      <c r="Q63" s="127">
        <v>413901.04</v>
      </c>
      <c r="R63" s="128">
        <v>457065.27</v>
      </c>
      <c r="S63" s="6"/>
      <c r="T63" s="6"/>
      <c r="V63" s="3"/>
      <c r="W63" s="3"/>
      <c r="Y63" s="43"/>
      <c r="Z63" s="43"/>
      <c r="AB63" s="6"/>
      <c r="AC63" s="6"/>
      <c r="AD63" s="6"/>
      <c r="AE63" s="6"/>
      <c r="AF63" s="6"/>
      <c r="AH63" s="6"/>
      <c r="AI63" s="6"/>
      <c r="AJ63" s="6"/>
      <c r="AK63" s="6"/>
      <c r="AL63" s="6"/>
      <c r="AN63" s="2"/>
      <c r="AO63" s="2"/>
      <c r="AP63" s="2"/>
      <c r="AQ63" s="2"/>
    </row>
    <row r="64" spans="2:43" x14ac:dyDescent="0.25">
      <c r="B64" s="112">
        <v>73</v>
      </c>
      <c r="C64" s="126">
        <v>77700.12</v>
      </c>
      <c r="D64" s="127">
        <v>88834.69</v>
      </c>
      <c r="E64" s="128">
        <v>96257.74</v>
      </c>
      <c r="F64" s="126">
        <v>99758.06</v>
      </c>
      <c r="G64" s="127">
        <v>124529.3</v>
      </c>
      <c r="H64" s="127">
        <v>129387.53</v>
      </c>
      <c r="I64" s="127">
        <v>144312.93</v>
      </c>
      <c r="J64" s="127">
        <v>158472.01</v>
      </c>
      <c r="K64" s="127">
        <v>168139.6</v>
      </c>
      <c r="L64" s="127">
        <v>219273</v>
      </c>
      <c r="M64" s="129">
        <v>244357</v>
      </c>
      <c r="N64" s="126">
        <v>286203.99</v>
      </c>
      <c r="O64" s="127">
        <v>319549.09999999998</v>
      </c>
      <c r="P64" s="127">
        <v>407501.17</v>
      </c>
      <c r="Q64" s="127">
        <v>447013.13</v>
      </c>
      <c r="R64" s="128">
        <v>493630.49</v>
      </c>
      <c r="S64" s="6"/>
      <c r="T64" s="6"/>
      <c r="V64" s="3"/>
      <c r="W64" s="3"/>
      <c r="Y64" s="43"/>
      <c r="Z64" s="43"/>
      <c r="AB64" s="6"/>
      <c r="AC64" s="6"/>
      <c r="AD64" s="6"/>
      <c r="AE64" s="6"/>
      <c r="AF64" s="6"/>
      <c r="AH64" s="6"/>
      <c r="AI64" s="6"/>
      <c r="AJ64" s="6"/>
      <c r="AK64" s="6"/>
      <c r="AL64" s="6"/>
      <c r="AN64" s="2"/>
      <c r="AO64" s="2"/>
      <c r="AP64" s="2"/>
      <c r="AQ64" s="2"/>
    </row>
    <row r="65" spans="2:43" x14ac:dyDescent="0.25">
      <c r="B65" s="112">
        <v>74</v>
      </c>
      <c r="C65" s="126">
        <v>81197.990000000005</v>
      </c>
      <c r="D65" s="127">
        <v>92857.52</v>
      </c>
      <c r="E65" s="128">
        <v>100630.54</v>
      </c>
      <c r="F65" s="126">
        <v>104296.24</v>
      </c>
      <c r="G65" s="127">
        <v>130161.39</v>
      </c>
      <c r="H65" s="127">
        <v>135322.64000000001</v>
      </c>
      <c r="I65" s="127">
        <v>150734.47</v>
      </c>
      <c r="J65" s="127">
        <v>165522.70000000001</v>
      </c>
      <c r="K65" s="127">
        <v>175620.42</v>
      </c>
      <c r="L65" s="127">
        <v>229150</v>
      </c>
      <c r="M65" s="129">
        <v>255364</v>
      </c>
      <c r="N65" s="126">
        <v>304471.94</v>
      </c>
      <c r="O65" s="127">
        <v>341993.62</v>
      </c>
      <c r="P65" s="127">
        <v>448106.31</v>
      </c>
      <c r="Q65" s="127">
        <v>492095.88</v>
      </c>
      <c r="R65" s="128">
        <v>537869.16</v>
      </c>
      <c r="S65" s="6"/>
      <c r="T65" s="6"/>
      <c r="V65" s="3"/>
      <c r="W65" s="3"/>
      <c r="Y65" s="43"/>
      <c r="Z65" s="43"/>
      <c r="AB65" s="6"/>
      <c r="AC65" s="6"/>
      <c r="AD65" s="6"/>
      <c r="AE65" s="6"/>
      <c r="AF65" s="6"/>
      <c r="AH65" s="6"/>
      <c r="AI65" s="6"/>
      <c r="AJ65" s="6"/>
      <c r="AK65" s="6"/>
      <c r="AL65" s="6"/>
      <c r="AN65" s="2"/>
      <c r="AO65" s="2"/>
      <c r="AP65" s="2"/>
      <c r="AQ65" s="2"/>
    </row>
    <row r="66" spans="2:43" x14ac:dyDescent="0.25">
      <c r="B66" s="112">
        <v>75</v>
      </c>
      <c r="C66" s="126">
        <v>84814.26</v>
      </c>
      <c r="D66" s="127">
        <v>97016.5</v>
      </c>
      <c r="E66" s="128">
        <v>105151.33</v>
      </c>
      <c r="F66" s="126">
        <v>108988</v>
      </c>
      <c r="G66" s="127">
        <v>135980.79</v>
      </c>
      <c r="H66" s="127">
        <v>141458.57</v>
      </c>
      <c r="I66" s="127">
        <v>157444.32999999999</v>
      </c>
      <c r="J66" s="127">
        <v>172890.03</v>
      </c>
      <c r="K66" s="127">
        <v>183437.19</v>
      </c>
      <c r="L66" s="127">
        <v>239474</v>
      </c>
      <c r="M66" s="129">
        <v>266868</v>
      </c>
      <c r="N66" s="126">
        <v>325249.8</v>
      </c>
      <c r="O66" s="127">
        <v>365494.79</v>
      </c>
      <c r="P66" s="127">
        <v>483984.2</v>
      </c>
      <c r="Q66" s="127">
        <v>530952.88</v>
      </c>
      <c r="R66" s="128">
        <v>585348.35</v>
      </c>
      <c r="S66" s="6"/>
      <c r="T66" s="6"/>
      <c r="V66" s="3"/>
      <c r="W66" s="3"/>
      <c r="Y66" s="43"/>
      <c r="Z66" s="43"/>
      <c r="AB66" s="6"/>
      <c r="AC66" s="6"/>
      <c r="AD66" s="6"/>
      <c r="AE66" s="6"/>
      <c r="AF66" s="6"/>
      <c r="AH66" s="6"/>
      <c r="AI66" s="6"/>
      <c r="AJ66" s="6"/>
      <c r="AK66" s="6"/>
      <c r="AL66" s="6"/>
      <c r="AN66" s="2"/>
      <c r="AO66" s="2"/>
      <c r="AP66" s="2"/>
      <c r="AQ66" s="2"/>
    </row>
    <row r="67" spans="2:43" x14ac:dyDescent="0.25">
      <c r="B67" s="112">
        <v>76</v>
      </c>
      <c r="C67" s="126">
        <v>88548.58</v>
      </c>
      <c r="D67" s="127">
        <v>101311.25</v>
      </c>
      <c r="E67" s="128">
        <v>109819.69</v>
      </c>
      <c r="F67" s="126">
        <v>113832.91</v>
      </c>
      <c r="G67" s="127">
        <v>141986.85</v>
      </c>
      <c r="H67" s="127">
        <v>147794.79</v>
      </c>
      <c r="I67" s="127">
        <v>163143.34</v>
      </c>
      <c r="J67" s="127">
        <v>179145.05</v>
      </c>
      <c r="K67" s="127">
        <v>190073.8</v>
      </c>
      <c r="L67" s="127">
        <v>248270</v>
      </c>
      <c r="M67" s="129">
        <v>276671</v>
      </c>
      <c r="N67" s="126">
        <v>347204.1</v>
      </c>
      <c r="O67" s="127">
        <v>390329.17</v>
      </c>
      <c r="P67" s="127">
        <v>523222.59</v>
      </c>
      <c r="Q67" s="127">
        <v>572584.64</v>
      </c>
      <c r="R67" s="128">
        <v>631143.28</v>
      </c>
      <c r="S67" s="6"/>
      <c r="T67" s="6"/>
      <c r="V67" s="3"/>
      <c r="W67" s="3"/>
      <c r="Y67" s="43"/>
      <c r="Z67" s="43"/>
      <c r="AB67" s="6"/>
      <c r="AC67" s="6"/>
      <c r="AD67" s="6"/>
      <c r="AE67" s="6"/>
      <c r="AF67" s="6"/>
      <c r="AH67" s="6"/>
      <c r="AI67" s="6"/>
      <c r="AJ67" s="6"/>
      <c r="AK67" s="6"/>
      <c r="AL67" s="6"/>
      <c r="AN67" s="2"/>
      <c r="AO67" s="2"/>
      <c r="AP67" s="2"/>
      <c r="AQ67" s="2"/>
    </row>
    <row r="68" spans="2:43" x14ac:dyDescent="0.25">
      <c r="B68" s="112">
        <v>77</v>
      </c>
      <c r="C68" s="126">
        <v>92405.04</v>
      </c>
      <c r="D68" s="127">
        <v>105746.45</v>
      </c>
      <c r="E68" s="128">
        <v>114640.72</v>
      </c>
      <c r="F68" s="126">
        <v>118836.26</v>
      </c>
      <c r="G68" s="127">
        <v>148186.04</v>
      </c>
      <c r="H68" s="127">
        <v>154338.19</v>
      </c>
      <c r="I68" s="127">
        <v>169055.72</v>
      </c>
      <c r="J68" s="127">
        <v>185636.59</v>
      </c>
      <c r="K68" s="127">
        <v>196961.37</v>
      </c>
      <c r="L68" s="127">
        <v>257402</v>
      </c>
      <c r="M68" s="129">
        <v>286847</v>
      </c>
      <c r="N68" s="126">
        <v>370555.99</v>
      </c>
      <c r="O68" s="127">
        <v>416746.62</v>
      </c>
      <c r="P68" s="127">
        <v>564926.36</v>
      </c>
      <c r="Q68" s="127">
        <v>616740.89</v>
      </c>
      <c r="R68" s="128">
        <v>667749.29</v>
      </c>
      <c r="S68" s="6"/>
      <c r="T68" s="6"/>
      <c r="V68" s="3"/>
      <c r="W68" s="3"/>
      <c r="Y68" s="43"/>
      <c r="Z68" s="43"/>
      <c r="AB68" s="6"/>
      <c r="AC68" s="6"/>
      <c r="AD68" s="6"/>
      <c r="AE68" s="6"/>
      <c r="AF68" s="6"/>
      <c r="AH68" s="6"/>
      <c r="AI68" s="6"/>
      <c r="AJ68" s="6"/>
      <c r="AK68" s="6"/>
      <c r="AL68" s="6"/>
      <c r="AN68" s="2"/>
      <c r="AO68" s="2"/>
      <c r="AP68" s="2"/>
      <c r="AQ68" s="2"/>
    </row>
    <row r="69" spans="2:43" x14ac:dyDescent="0.25">
      <c r="B69" s="112">
        <v>78</v>
      </c>
      <c r="C69" s="126">
        <v>96382.85</v>
      </c>
      <c r="D69" s="127">
        <v>110321.21</v>
      </c>
      <c r="E69" s="128">
        <v>119613.45</v>
      </c>
      <c r="F69" s="126">
        <v>123997.05</v>
      </c>
      <c r="G69" s="127">
        <v>154577.01999999999</v>
      </c>
      <c r="H69" s="127">
        <v>161087.49</v>
      </c>
      <c r="I69" s="127">
        <v>175189.39</v>
      </c>
      <c r="J69" s="127">
        <v>192372.09</v>
      </c>
      <c r="K69" s="127">
        <v>204107.76</v>
      </c>
      <c r="L69" s="127">
        <v>266885</v>
      </c>
      <c r="M69" s="129">
        <v>297416</v>
      </c>
      <c r="N69" s="126">
        <v>395510.05</v>
      </c>
      <c r="O69" s="127">
        <v>444978.4</v>
      </c>
      <c r="P69" s="127">
        <v>609546.51</v>
      </c>
      <c r="Q69" s="127">
        <v>663561.9</v>
      </c>
      <c r="R69" s="128">
        <v>718315.98</v>
      </c>
      <c r="S69" s="6"/>
      <c r="T69" s="6"/>
      <c r="V69" s="3"/>
      <c r="W69" s="3"/>
      <c r="Y69" s="43"/>
      <c r="Z69" s="43"/>
      <c r="AB69" s="6"/>
      <c r="AC69" s="6"/>
      <c r="AD69" s="6"/>
      <c r="AE69" s="6"/>
      <c r="AF69" s="6"/>
      <c r="AH69" s="6"/>
      <c r="AI69" s="6"/>
      <c r="AJ69" s="6"/>
      <c r="AK69" s="6"/>
      <c r="AL69" s="6"/>
      <c r="AN69" s="2"/>
      <c r="AO69" s="2"/>
      <c r="AP69" s="2"/>
      <c r="AQ69" s="2"/>
    </row>
    <row r="70" spans="2:43" x14ac:dyDescent="0.25">
      <c r="B70" s="112">
        <v>79</v>
      </c>
      <c r="C70" s="126">
        <v>100486.44</v>
      </c>
      <c r="D70" s="127">
        <v>115040.62</v>
      </c>
      <c r="E70" s="128">
        <v>124743.4</v>
      </c>
      <c r="F70" s="126">
        <v>129321</v>
      </c>
      <c r="G70" s="127">
        <v>161166.78</v>
      </c>
      <c r="H70" s="127">
        <v>168050.14</v>
      </c>
      <c r="I70" s="127">
        <v>181543.72</v>
      </c>
      <c r="J70" s="127">
        <v>199348.76</v>
      </c>
      <c r="K70" s="127">
        <v>211510.04</v>
      </c>
      <c r="L70" s="127">
        <v>276711</v>
      </c>
      <c r="M70" s="129">
        <v>308366</v>
      </c>
      <c r="N70" s="126">
        <v>422216.62</v>
      </c>
      <c r="O70" s="127">
        <v>475194.67</v>
      </c>
      <c r="P70" s="127">
        <v>657160.02</v>
      </c>
      <c r="Q70" s="127">
        <v>713216.78</v>
      </c>
      <c r="R70" s="128">
        <v>792786.33</v>
      </c>
      <c r="S70" s="6"/>
      <c r="T70" s="6"/>
      <c r="V70" s="3"/>
      <c r="W70" s="3"/>
      <c r="Y70" s="43"/>
      <c r="Z70" s="43"/>
      <c r="AB70" s="6"/>
      <c r="AC70" s="6"/>
      <c r="AD70" s="6"/>
      <c r="AE70" s="6"/>
      <c r="AF70" s="6"/>
      <c r="AH70" s="6"/>
      <c r="AI70" s="6"/>
      <c r="AJ70" s="6"/>
      <c r="AK70" s="6"/>
      <c r="AL70" s="6"/>
      <c r="AN70" s="2"/>
      <c r="AO70" s="2"/>
      <c r="AP70" s="2"/>
      <c r="AQ70" s="2"/>
    </row>
    <row r="71" spans="2:43" x14ac:dyDescent="0.25">
      <c r="B71" s="112">
        <v>80</v>
      </c>
      <c r="C71" s="126">
        <v>104715.47</v>
      </c>
      <c r="D71" s="127">
        <v>119904.28</v>
      </c>
      <c r="E71" s="128">
        <v>130030.15</v>
      </c>
      <c r="F71" s="126">
        <v>134807.67999999999</v>
      </c>
      <c r="G71" s="127">
        <v>167954.69</v>
      </c>
      <c r="H71" s="127">
        <v>175225.60000000001</v>
      </c>
      <c r="I71" s="127">
        <v>188137.81</v>
      </c>
      <c r="J71" s="127">
        <v>206590.47</v>
      </c>
      <c r="K71" s="127">
        <v>219193.53</v>
      </c>
      <c r="L71" s="127">
        <v>299394</v>
      </c>
      <c r="M71" s="129">
        <v>333643</v>
      </c>
      <c r="N71" s="126">
        <v>450845.35</v>
      </c>
      <c r="O71" s="127">
        <v>507587.42</v>
      </c>
      <c r="P71" s="127">
        <v>707435.54</v>
      </c>
      <c r="Q71" s="127">
        <v>766258.29</v>
      </c>
      <c r="R71" s="128">
        <v>851662.41</v>
      </c>
      <c r="S71" s="6"/>
      <c r="T71" s="6"/>
      <c r="V71" s="3"/>
      <c r="W71" s="3"/>
      <c r="Y71" s="43"/>
      <c r="Z71" s="43"/>
      <c r="AB71" s="6"/>
      <c r="AC71" s="6"/>
      <c r="AD71" s="6"/>
      <c r="AE71" s="6"/>
      <c r="AF71" s="6"/>
      <c r="AH71" s="6"/>
      <c r="AI71" s="6"/>
      <c r="AJ71" s="6"/>
      <c r="AK71" s="6"/>
      <c r="AL71" s="6"/>
      <c r="AN71" s="2"/>
      <c r="AO71" s="2"/>
      <c r="AP71" s="2"/>
      <c r="AQ71" s="2"/>
    </row>
    <row r="72" spans="2:43" x14ac:dyDescent="0.25">
      <c r="B72" s="112">
        <v>81</v>
      </c>
      <c r="C72" s="126">
        <v>109073.58</v>
      </c>
      <c r="D72" s="127">
        <v>124916.39</v>
      </c>
      <c r="E72" s="128">
        <v>135478.26</v>
      </c>
      <c r="F72" s="126">
        <v>140461.81</v>
      </c>
      <c r="G72" s="127">
        <v>174946.51</v>
      </c>
      <c r="H72" s="127">
        <v>182620.04</v>
      </c>
      <c r="I72" s="127">
        <v>193159.59</v>
      </c>
      <c r="J72" s="127">
        <v>210673.65</v>
      </c>
      <c r="K72" s="127">
        <v>223525.81</v>
      </c>
      <c r="L72" s="127">
        <v>305475</v>
      </c>
      <c r="M72" s="129">
        <v>340420</v>
      </c>
      <c r="N72" s="126">
        <v>481581.28</v>
      </c>
      <c r="O72" s="127">
        <v>542366.1</v>
      </c>
      <c r="P72" s="127">
        <v>760802.06</v>
      </c>
      <c r="Q72" s="127">
        <v>823094.79</v>
      </c>
      <c r="R72" s="128">
        <v>914750.93</v>
      </c>
      <c r="S72" s="6"/>
      <c r="T72" s="6"/>
      <c r="V72" s="3"/>
      <c r="W72" s="3"/>
      <c r="Y72" s="43"/>
      <c r="Z72" s="43"/>
      <c r="AB72" s="6"/>
      <c r="AC72" s="6"/>
      <c r="AD72" s="6"/>
      <c r="AE72" s="6"/>
      <c r="AF72" s="6"/>
      <c r="AH72" s="6"/>
      <c r="AI72" s="6"/>
      <c r="AJ72" s="6"/>
      <c r="AK72" s="6"/>
      <c r="AL72" s="6"/>
      <c r="AN72" s="2"/>
      <c r="AO72" s="2"/>
      <c r="AP72" s="2"/>
      <c r="AQ72" s="2"/>
    </row>
    <row r="73" spans="2:43" x14ac:dyDescent="0.25">
      <c r="B73" s="112">
        <v>82</v>
      </c>
      <c r="C73" s="126">
        <v>113562.32</v>
      </c>
      <c r="D73" s="127">
        <v>130078.71</v>
      </c>
      <c r="E73" s="128">
        <v>141089.64000000001</v>
      </c>
      <c r="F73" s="126">
        <v>146285.39000000001</v>
      </c>
      <c r="G73" s="127">
        <v>182144.62</v>
      </c>
      <c r="H73" s="127">
        <v>190236.05</v>
      </c>
      <c r="I73" s="127">
        <v>201223.72</v>
      </c>
      <c r="J73" s="127">
        <v>212746.76</v>
      </c>
      <c r="K73" s="127">
        <v>226819.34</v>
      </c>
      <c r="L73" s="127">
        <v>308645</v>
      </c>
      <c r="M73" s="129">
        <v>343953</v>
      </c>
      <c r="N73" s="126">
        <v>507586.6</v>
      </c>
      <c r="O73" s="127">
        <v>571808.06999999995</v>
      </c>
      <c r="P73" s="127">
        <v>812995.35</v>
      </c>
      <c r="Q73" s="127">
        <v>876940.68</v>
      </c>
      <c r="R73" s="128">
        <v>948765.06</v>
      </c>
      <c r="S73" s="6"/>
      <c r="T73" s="6"/>
      <c r="V73" s="3"/>
      <c r="W73" s="3"/>
      <c r="Y73" s="43"/>
      <c r="Z73" s="43"/>
      <c r="AB73" s="6"/>
      <c r="AC73" s="6"/>
      <c r="AD73" s="6"/>
      <c r="AE73" s="6"/>
      <c r="AF73" s="6"/>
      <c r="AH73" s="6"/>
      <c r="AI73" s="6"/>
      <c r="AJ73" s="6"/>
      <c r="AK73" s="6"/>
      <c r="AL73" s="6"/>
      <c r="AN73" s="2"/>
      <c r="AO73" s="2"/>
      <c r="AP73" s="2"/>
      <c r="AQ73" s="2"/>
    </row>
    <row r="74" spans="2:43" x14ac:dyDescent="0.25">
      <c r="B74" s="112">
        <v>83</v>
      </c>
      <c r="C74" s="126">
        <v>118183.44</v>
      </c>
      <c r="D74" s="127">
        <v>135393.28</v>
      </c>
      <c r="E74" s="128">
        <v>146866.5</v>
      </c>
      <c r="F74" s="126">
        <v>152280.71</v>
      </c>
      <c r="G74" s="127">
        <v>189551.75</v>
      </c>
      <c r="H74" s="127">
        <v>198076.65</v>
      </c>
      <c r="I74" s="127">
        <v>209525.63</v>
      </c>
      <c r="J74" s="127">
        <v>220974.62</v>
      </c>
      <c r="K74" s="127">
        <v>236078.71</v>
      </c>
      <c r="L74" s="127">
        <v>311879</v>
      </c>
      <c r="M74" s="129">
        <v>347557</v>
      </c>
      <c r="N74" s="126">
        <v>534312.57999999996</v>
      </c>
      <c r="O74" s="127">
        <v>602068.68999999994</v>
      </c>
      <c r="P74" s="127">
        <v>864853.12</v>
      </c>
      <c r="Q74" s="127">
        <v>933499.43</v>
      </c>
      <c r="R74" s="128">
        <v>1018999.03</v>
      </c>
      <c r="S74" s="6"/>
      <c r="T74" s="6"/>
      <c r="V74" s="3"/>
      <c r="W74" s="3"/>
      <c r="Y74" s="43"/>
      <c r="Z74" s="43"/>
      <c r="AB74" s="6"/>
      <c r="AC74" s="6"/>
      <c r="AD74" s="6"/>
      <c r="AE74" s="6"/>
      <c r="AF74" s="6"/>
      <c r="AH74" s="6"/>
      <c r="AI74" s="6"/>
      <c r="AJ74" s="6"/>
      <c r="AK74" s="6"/>
      <c r="AL74" s="6"/>
      <c r="AN74" s="2"/>
      <c r="AO74" s="2"/>
      <c r="AP74" s="2"/>
      <c r="AQ74" s="2"/>
    </row>
    <row r="75" spans="2:43" x14ac:dyDescent="0.25">
      <c r="B75" s="112">
        <v>84</v>
      </c>
      <c r="C75" s="126">
        <v>122939.17</v>
      </c>
      <c r="D75" s="127">
        <v>140862.63</v>
      </c>
      <c r="E75" s="128">
        <v>152811.60999999999</v>
      </c>
      <c r="F75" s="126">
        <v>158450.63</v>
      </c>
      <c r="G75" s="127">
        <v>197171.37</v>
      </c>
      <c r="H75" s="127">
        <v>206145.56</v>
      </c>
      <c r="I75" s="127">
        <v>218069.29</v>
      </c>
      <c r="J75" s="127">
        <v>229993.02</v>
      </c>
      <c r="K75" s="127">
        <v>245603.68</v>
      </c>
      <c r="L75" s="127">
        <v>315178</v>
      </c>
      <c r="M75" s="129">
        <v>351233</v>
      </c>
      <c r="N75" s="126">
        <v>561845.07999999996</v>
      </c>
      <c r="O75" s="127">
        <v>633244.93999999994</v>
      </c>
      <c r="P75" s="127">
        <v>920081.63</v>
      </c>
      <c r="Q75" s="127">
        <v>993171.19</v>
      </c>
      <c r="R75" s="128">
        <v>1084041.25</v>
      </c>
      <c r="S75" s="6"/>
      <c r="T75" s="6"/>
      <c r="V75" s="3"/>
      <c r="W75" s="3"/>
      <c r="Y75" s="43"/>
      <c r="Z75" s="43"/>
      <c r="AB75" s="6"/>
      <c r="AC75" s="6"/>
      <c r="AD75" s="6"/>
      <c r="AE75" s="6"/>
      <c r="AF75" s="6"/>
      <c r="AH75" s="6"/>
      <c r="AI75" s="6"/>
      <c r="AJ75" s="6"/>
      <c r="AK75" s="6"/>
      <c r="AL75" s="6"/>
      <c r="AN75" s="2"/>
      <c r="AO75" s="2"/>
      <c r="AP75" s="2"/>
      <c r="AQ75" s="2"/>
    </row>
    <row r="76" spans="2:43" x14ac:dyDescent="0.25">
      <c r="B76" s="124" t="s">
        <v>7</v>
      </c>
      <c r="C76" s="130">
        <v>127832.13</v>
      </c>
      <c r="D76" s="131">
        <v>146489.81</v>
      </c>
      <c r="E76" s="132">
        <v>158928.26</v>
      </c>
      <c r="F76" s="130">
        <v>164798.57999999999</v>
      </c>
      <c r="G76" s="131">
        <v>205007.61</v>
      </c>
      <c r="H76" s="131">
        <v>214447.27</v>
      </c>
      <c r="I76" s="131">
        <v>226859.44</v>
      </c>
      <c r="J76" s="131">
        <v>239271.61</v>
      </c>
      <c r="K76" s="131">
        <v>255399.43</v>
      </c>
      <c r="L76" s="131">
        <v>318545</v>
      </c>
      <c r="M76" s="133">
        <v>354985</v>
      </c>
      <c r="N76" s="130">
        <v>589921.38</v>
      </c>
      <c r="O76" s="131">
        <v>665039.94999999995</v>
      </c>
      <c r="P76" s="131">
        <v>969851.02</v>
      </c>
      <c r="Q76" s="131">
        <v>1048489.69</v>
      </c>
      <c r="R76" s="132">
        <v>1144338.42</v>
      </c>
      <c r="S76" s="6"/>
      <c r="T76" s="6"/>
      <c r="V76" s="3"/>
      <c r="W76" s="3"/>
      <c r="Y76" s="43"/>
      <c r="Z76" s="43"/>
      <c r="AB76" s="6"/>
      <c r="AC76" s="6"/>
      <c r="AD76" s="6"/>
      <c r="AE76" s="6"/>
      <c r="AF76" s="6"/>
      <c r="AH76" s="6"/>
      <c r="AI76" s="6"/>
      <c r="AJ76" s="6"/>
      <c r="AK76" s="6"/>
      <c r="AL76" s="6"/>
      <c r="AN76" s="2"/>
      <c r="AO76" s="2"/>
      <c r="AP76" s="2"/>
      <c r="AQ76" s="2"/>
    </row>
    <row r="77" spans="2:43" x14ac:dyDescent="0.25">
      <c r="C77" s="134"/>
      <c r="D77" s="135"/>
      <c r="E77" s="129"/>
      <c r="F77" s="134"/>
      <c r="G77" s="127"/>
      <c r="H77" s="135"/>
      <c r="I77" s="135"/>
      <c r="J77" s="135"/>
      <c r="K77" s="127"/>
      <c r="L77" s="135"/>
      <c r="M77" s="129"/>
      <c r="N77" s="134"/>
      <c r="O77" s="135"/>
      <c r="P77" s="135"/>
      <c r="Q77" s="135"/>
      <c r="R77" s="129"/>
    </row>
    <row r="78" spans="2:43" x14ac:dyDescent="0.25">
      <c r="C78" s="134"/>
      <c r="D78" s="135"/>
      <c r="E78" s="129"/>
      <c r="F78" s="134"/>
      <c r="G78" s="127"/>
      <c r="H78" s="135"/>
      <c r="I78" s="135"/>
      <c r="J78" s="135"/>
      <c r="K78" s="127"/>
      <c r="L78" s="135"/>
      <c r="M78" s="129"/>
      <c r="N78" s="134"/>
      <c r="O78" s="135"/>
      <c r="P78" s="135"/>
      <c r="Q78" s="135"/>
      <c r="R78" s="129"/>
    </row>
    <row r="79" spans="2:43" x14ac:dyDescent="0.25">
      <c r="C79" s="134"/>
      <c r="D79" s="135"/>
      <c r="E79" s="129"/>
      <c r="F79" s="134"/>
      <c r="G79" s="135"/>
      <c r="H79" s="135"/>
      <c r="I79" s="135"/>
      <c r="J79" s="135"/>
      <c r="K79" s="135"/>
      <c r="L79" s="135"/>
      <c r="M79" s="129"/>
      <c r="N79" s="134"/>
      <c r="O79" s="135"/>
      <c r="P79" s="135"/>
      <c r="Q79" s="135"/>
      <c r="R79" s="129"/>
    </row>
    <row r="80" spans="2:43" x14ac:dyDescent="0.25">
      <c r="C80" s="134"/>
      <c r="D80" s="135"/>
      <c r="E80" s="129"/>
      <c r="F80" s="134"/>
      <c r="G80" s="135"/>
      <c r="H80" s="135"/>
      <c r="I80" s="135"/>
      <c r="J80" s="135"/>
      <c r="K80" s="135"/>
      <c r="L80" s="135"/>
      <c r="M80" s="129"/>
      <c r="N80" s="134"/>
      <c r="O80" s="135"/>
      <c r="P80" s="135"/>
      <c r="Q80" s="135"/>
      <c r="R80" s="129"/>
    </row>
    <row r="81" spans="3:18" x14ac:dyDescent="0.25">
      <c r="C81" s="134"/>
      <c r="D81" s="135"/>
      <c r="E81" s="129"/>
      <c r="F81" s="134"/>
      <c r="G81" s="135"/>
      <c r="H81" s="135"/>
      <c r="I81" s="135"/>
      <c r="J81" s="135"/>
      <c r="K81" s="135"/>
      <c r="L81" s="135"/>
      <c r="M81" s="129"/>
      <c r="N81" s="134"/>
      <c r="O81" s="135"/>
      <c r="P81" s="135"/>
      <c r="Q81" s="135"/>
      <c r="R81" s="129"/>
    </row>
    <row r="82" spans="3:18" x14ac:dyDescent="0.25">
      <c r="C82" s="134"/>
      <c r="D82" s="135"/>
      <c r="E82" s="129"/>
      <c r="F82" s="134"/>
      <c r="G82" s="135"/>
      <c r="H82" s="135"/>
      <c r="I82" s="135"/>
      <c r="J82" s="135"/>
      <c r="K82" s="135"/>
      <c r="L82" s="135"/>
      <c r="M82" s="129"/>
      <c r="N82" s="134"/>
      <c r="O82" s="135"/>
      <c r="P82" s="135"/>
      <c r="Q82" s="135"/>
      <c r="R82" s="129"/>
    </row>
    <row r="83" spans="3:18" x14ac:dyDescent="0.25">
      <c r="C83" s="134"/>
      <c r="D83" s="135"/>
      <c r="E83" s="129"/>
      <c r="F83" s="134"/>
      <c r="G83" s="135"/>
      <c r="H83" s="135"/>
      <c r="I83" s="135"/>
      <c r="J83" s="135"/>
      <c r="K83" s="135"/>
      <c r="L83" s="135"/>
      <c r="M83" s="129"/>
      <c r="N83" s="134"/>
      <c r="O83" s="135"/>
      <c r="P83" s="135"/>
      <c r="Q83" s="135"/>
      <c r="R83" s="129"/>
    </row>
    <row r="84" spans="3:18" x14ac:dyDescent="0.25">
      <c r="C84" s="134"/>
      <c r="D84" s="135"/>
      <c r="E84" s="129"/>
      <c r="F84" s="134"/>
      <c r="G84" s="135"/>
      <c r="H84" s="135"/>
      <c r="I84" s="135"/>
      <c r="J84" s="135"/>
      <c r="K84" s="135"/>
      <c r="L84" s="135"/>
      <c r="M84" s="129"/>
      <c r="N84" s="134"/>
      <c r="O84" s="135"/>
      <c r="P84" s="135"/>
      <c r="Q84" s="135"/>
      <c r="R84" s="129"/>
    </row>
    <row r="85" spans="3:18" x14ac:dyDescent="0.25">
      <c r="C85" s="134"/>
      <c r="D85" s="135"/>
      <c r="E85" s="129"/>
      <c r="F85" s="134"/>
      <c r="G85" s="135"/>
      <c r="H85" s="135"/>
      <c r="I85" s="135"/>
      <c r="J85" s="135"/>
      <c r="K85" s="135"/>
      <c r="L85" s="135"/>
      <c r="M85" s="129"/>
      <c r="N85" s="134"/>
      <c r="O85" s="135"/>
      <c r="P85" s="135"/>
      <c r="Q85" s="135"/>
      <c r="R85" s="129"/>
    </row>
    <row r="86" spans="3:18" x14ac:dyDescent="0.25">
      <c r="C86" s="134"/>
      <c r="D86" s="135"/>
      <c r="E86" s="129"/>
      <c r="F86" s="134"/>
      <c r="G86" s="135"/>
      <c r="H86" s="135"/>
      <c r="I86" s="135"/>
      <c r="J86" s="135"/>
      <c r="K86" s="135"/>
      <c r="L86" s="135"/>
      <c r="M86" s="129"/>
      <c r="N86" s="134"/>
      <c r="O86" s="135"/>
      <c r="P86" s="135"/>
      <c r="Q86" s="135"/>
      <c r="R86" s="129"/>
    </row>
    <row r="87" spans="3:18" x14ac:dyDescent="0.25">
      <c r="C87" s="134"/>
      <c r="D87" s="135"/>
      <c r="E87" s="129"/>
      <c r="F87" s="134"/>
      <c r="G87" s="135"/>
      <c r="H87" s="135"/>
      <c r="I87" s="135"/>
      <c r="J87" s="135"/>
      <c r="K87" s="135"/>
      <c r="L87" s="135"/>
      <c r="M87" s="129"/>
      <c r="N87" s="134"/>
      <c r="O87" s="135"/>
      <c r="P87" s="135"/>
      <c r="Q87" s="135"/>
      <c r="R87" s="129"/>
    </row>
    <row r="88" spans="3:18" x14ac:dyDescent="0.25">
      <c r="C88" s="134"/>
      <c r="D88" s="135"/>
      <c r="E88" s="129"/>
      <c r="F88" s="134"/>
      <c r="G88" s="135"/>
      <c r="H88" s="135"/>
      <c r="I88" s="135"/>
      <c r="J88" s="135"/>
      <c r="K88" s="135"/>
      <c r="L88" s="135"/>
      <c r="M88" s="129"/>
      <c r="N88" s="134"/>
      <c r="O88" s="135"/>
      <c r="P88" s="135"/>
      <c r="Q88" s="135"/>
      <c r="R88" s="129"/>
    </row>
    <row r="89" spans="3:18" x14ac:dyDescent="0.25">
      <c r="C89" s="134"/>
      <c r="D89" s="135"/>
      <c r="E89" s="129"/>
      <c r="F89" s="134"/>
      <c r="G89" s="135"/>
      <c r="H89" s="135"/>
      <c r="I89" s="135"/>
      <c r="J89" s="135"/>
      <c r="K89" s="135"/>
      <c r="L89" s="135"/>
      <c r="M89" s="129"/>
      <c r="N89" s="134"/>
      <c r="O89" s="135"/>
      <c r="P89" s="135"/>
      <c r="Q89" s="135"/>
      <c r="R89" s="129"/>
    </row>
    <row r="90" spans="3:18" x14ac:dyDescent="0.25">
      <c r="C90" s="134"/>
      <c r="D90" s="135"/>
      <c r="E90" s="129"/>
      <c r="F90" s="134"/>
      <c r="G90" s="135"/>
      <c r="H90" s="135"/>
      <c r="I90" s="135"/>
      <c r="J90" s="135"/>
      <c r="K90" s="135"/>
      <c r="L90" s="135"/>
      <c r="M90" s="129"/>
      <c r="N90" s="134"/>
      <c r="O90" s="135"/>
      <c r="P90" s="135"/>
      <c r="Q90" s="135"/>
      <c r="R90" s="129"/>
    </row>
    <row r="91" spans="3:18" x14ac:dyDescent="0.25">
      <c r="C91" s="134"/>
      <c r="D91" s="135"/>
      <c r="E91" s="129"/>
      <c r="F91" s="134"/>
      <c r="G91" s="135"/>
      <c r="H91" s="135"/>
      <c r="I91" s="135"/>
      <c r="J91" s="135"/>
      <c r="K91" s="135"/>
      <c r="L91" s="135"/>
      <c r="M91" s="129"/>
      <c r="N91" s="134"/>
      <c r="O91" s="135"/>
      <c r="P91" s="135"/>
      <c r="Q91" s="135"/>
      <c r="R91" s="129"/>
    </row>
    <row r="92" spans="3:18" x14ac:dyDescent="0.25">
      <c r="C92" s="134"/>
      <c r="D92" s="135"/>
      <c r="E92" s="129"/>
      <c r="F92" s="134"/>
      <c r="G92" s="135"/>
      <c r="H92" s="135"/>
      <c r="I92" s="135"/>
      <c r="J92" s="135"/>
      <c r="K92" s="135"/>
      <c r="L92" s="135"/>
      <c r="M92" s="129"/>
      <c r="N92" s="134"/>
      <c r="O92" s="135"/>
      <c r="P92" s="135"/>
      <c r="Q92" s="135"/>
      <c r="R92" s="129"/>
    </row>
    <row r="93" spans="3:18" x14ac:dyDescent="0.25">
      <c r="C93" s="134"/>
      <c r="D93" s="135"/>
      <c r="E93" s="129"/>
      <c r="F93" s="134"/>
      <c r="G93" s="135"/>
      <c r="H93" s="135"/>
      <c r="I93" s="135"/>
      <c r="J93" s="135"/>
      <c r="K93" s="135"/>
      <c r="L93" s="135"/>
      <c r="M93" s="129"/>
      <c r="N93" s="134"/>
      <c r="O93" s="135"/>
      <c r="P93" s="135"/>
      <c r="Q93" s="135"/>
      <c r="R93" s="129"/>
    </row>
    <row r="94" spans="3:18" x14ac:dyDescent="0.25">
      <c r="C94" s="134"/>
      <c r="D94" s="135"/>
      <c r="E94" s="129"/>
      <c r="F94" s="134"/>
      <c r="G94" s="135"/>
      <c r="H94" s="135"/>
      <c r="I94" s="135"/>
      <c r="J94" s="135"/>
      <c r="K94" s="135"/>
      <c r="L94" s="135"/>
      <c r="M94" s="129"/>
      <c r="N94" s="134"/>
      <c r="O94" s="135"/>
      <c r="P94" s="135"/>
      <c r="Q94" s="135"/>
      <c r="R94" s="129"/>
    </row>
  </sheetData>
  <mergeCells count="3">
    <mergeCell ref="C7:E7"/>
    <mergeCell ref="N7:R7"/>
    <mergeCell ref="F7:M7"/>
  </mergeCells>
  <conditionalFormatting sqref="S11:T76">
    <cfRule type="cellIs" dxfId="6" priority="6" operator="lessThan">
      <formula>200</formula>
    </cfRule>
  </conditionalFormatting>
  <conditionalFormatting sqref="V11:Z76">
    <cfRule type="cellIs" dxfId="5" priority="2" operator="lessThan">
      <formula>100</formula>
    </cfRule>
  </conditionalFormatting>
  <conditionalFormatting sqref="AH9:AL76">
    <cfRule type="cellIs" dxfId="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94"/>
  <sheetViews>
    <sheetView showGridLines="0" view="pageBreakPreview" zoomScale="80" zoomScaleNormal="70" zoomScaleSheetLayoutView="8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.85546875" customWidth="1"/>
    <col min="2" max="2" width="9.7109375" style="110" customWidth="1"/>
    <col min="3" max="3" width="9.42578125" style="110" customWidth="1"/>
    <col min="4" max="4" width="9.42578125" style="113" customWidth="1"/>
    <col min="5" max="5" width="10.28515625" style="114" bestFit="1" customWidth="1"/>
    <col min="6" max="6" width="10.28515625" style="110" bestFit="1" customWidth="1"/>
    <col min="7" max="7" width="10.28515625" style="113" customWidth="1"/>
    <col min="8" max="10" width="10.28515625" style="113" bestFit="1" customWidth="1"/>
    <col min="11" max="12" width="10.28515625" style="113" customWidth="1"/>
    <col min="13" max="13" width="10.28515625" style="114" customWidth="1"/>
    <col min="14" max="14" width="10.28515625" style="110" bestFit="1" customWidth="1"/>
    <col min="15" max="16" width="10.28515625" style="113" bestFit="1" customWidth="1"/>
    <col min="17" max="17" width="10.140625" style="113" customWidth="1"/>
    <col min="18" max="18" width="10.5703125" style="114" customWidth="1"/>
    <col min="19" max="19" width="11.140625" customWidth="1"/>
    <col min="20" max="20" width="11.28515625" customWidth="1"/>
    <col min="22" max="22" width="10.7109375" customWidth="1"/>
    <col min="23" max="23" width="10.28515625" customWidth="1"/>
  </cols>
  <sheetData>
    <row r="1" spans="1:43" ht="21" x14ac:dyDescent="0.35">
      <c r="A1" s="8" t="s">
        <v>143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43" ht="18.75" x14ac:dyDescent="0.3">
      <c r="A2" s="4" t="s">
        <v>47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 s="1"/>
    </row>
    <row r="3" spans="1:43" ht="15.75" customHeight="1" x14ac:dyDescent="0.25">
      <c r="A3" s="107" t="s">
        <v>31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AH3" s="1"/>
      <c r="AN3" s="1"/>
    </row>
    <row r="4" spans="1:43" ht="15.75" customHeight="1" x14ac:dyDescent="0.25">
      <c r="A4" s="107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V4" s="6"/>
      <c r="W4" s="6"/>
      <c r="Y4" s="6"/>
      <c r="Z4" s="6"/>
    </row>
    <row r="5" spans="1:43" ht="15.75" x14ac:dyDescent="0.25">
      <c r="A5" s="5" t="s">
        <v>12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V5" s="6"/>
      <c r="W5" s="6"/>
      <c r="Y5" s="6"/>
      <c r="Z5" s="6"/>
      <c r="AH5" s="3"/>
      <c r="AI5" s="3"/>
      <c r="AJ5" s="3"/>
      <c r="AK5" s="3"/>
      <c r="AL5" s="3"/>
    </row>
    <row r="6" spans="1:43" x14ac:dyDescent="0.25">
      <c r="A6" s="1" t="s">
        <v>5</v>
      </c>
      <c r="B6"/>
      <c r="C6" s="1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 s="6"/>
      <c r="V6" s="1"/>
      <c r="Y6" s="1"/>
      <c r="AH6" s="6"/>
      <c r="AI6" s="6"/>
      <c r="AJ6" s="6"/>
      <c r="AK6" s="6"/>
      <c r="AL6" s="6"/>
      <c r="AN6" s="2"/>
      <c r="AO6" s="2"/>
      <c r="AP6" s="2"/>
      <c r="AQ6" s="2"/>
    </row>
    <row r="7" spans="1:43" x14ac:dyDescent="0.25">
      <c r="B7"/>
      <c r="C7" s="174" t="s">
        <v>8</v>
      </c>
      <c r="D7" s="175"/>
      <c r="E7" s="176"/>
      <c r="F7" s="174" t="s">
        <v>9</v>
      </c>
      <c r="G7" s="175"/>
      <c r="H7" s="175"/>
      <c r="I7" s="175"/>
      <c r="J7" s="175"/>
      <c r="K7" s="175"/>
      <c r="L7" s="175"/>
      <c r="M7" s="176"/>
      <c r="N7" s="174" t="s">
        <v>10</v>
      </c>
      <c r="O7" s="175"/>
      <c r="P7" s="175"/>
      <c r="Q7" s="175"/>
      <c r="R7" s="176"/>
      <c r="S7" s="1"/>
      <c r="V7" s="1"/>
      <c r="Y7" s="1"/>
      <c r="AB7" s="6"/>
      <c r="AC7" s="6"/>
      <c r="AD7" s="6"/>
      <c r="AE7" s="6"/>
      <c r="AF7" s="6"/>
      <c r="AH7" s="6"/>
      <c r="AI7" s="6"/>
      <c r="AJ7" s="6"/>
      <c r="AK7" s="6"/>
      <c r="AL7" s="6"/>
      <c r="AN7" s="2"/>
      <c r="AO7" s="2"/>
      <c r="AP7" s="2"/>
      <c r="AQ7" s="2"/>
    </row>
    <row r="8" spans="1:43" x14ac:dyDescent="0.25">
      <c r="B8" s="137" t="s">
        <v>25</v>
      </c>
      <c r="C8" s="138" t="s">
        <v>48</v>
      </c>
      <c r="D8" s="139" t="s">
        <v>49</v>
      </c>
      <c r="E8" s="140" t="s">
        <v>50</v>
      </c>
      <c r="F8" s="138" t="s">
        <v>51</v>
      </c>
      <c r="G8" s="139" t="s">
        <v>52</v>
      </c>
      <c r="H8" s="139" t="s">
        <v>53</v>
      </c>
      <c r="I8" s="139" t="s">
        <v>54</v>
      </c>
      <c r="J8" s="139" t="s">
        <v>55</v>
      </c>
      <c r="K8" s="139" t="s">
        <v>56</v>
      </c>
      <c r="L8" s="139" t="s">
        <v>57</v>
      </c>
      <c r="M8" s="140" t="s">
        <v>58</v>
      </c>
      <c r="N8" s="138" t="s">
        <v>59</v>
      </c>
      <c r="O8" s="139" t="s">
        <v>60</v>
      </c>
      <c r="P8" s="139" t="s">
        <v>57</v>
      </c>
      <c r="Q8" s="139" t="s">
        <v>58</v>
      </c>
      <c r="R8" s="140" t="s">
        <v>61</v>
      </c>
    </row>
    <row r="9" spans="1:43" x14ac:dyDescent="0.25">
      <c r="B9" s="112">
        <v>18</v>
      </c>
      <c r="C9" s="126">
        <v>12574.83</v>
      </c>
      <c r="D9" s="127">
        <v>13517.94</v>
      </c>
      <c r="E9" s="128">
        <v>14146.68</v>
      </c>
      <c r="F9" s="126">
        <v>14430.5</v>
      </c>
      <c r="G9" s="127">
        <v>14914.5</v>
      </c>
      <c r="H9" s="127">
        <v>16940.150000000001</v>
      </c>
      <c r="I9" s="127">
        <v>18576.919999999998</v>
      </c>
      <c r="J9" s="127">
        <v>20417.759999999998</v>
      </c>
      <c r="K9" s="127">
        <v>21663.35</v>
      </c>
      <c r="L9" s="127">
        <v>27643</v>
      </c>
      <c r="M9" s="129">
        <v>30805</v>
      </c>
      <c r="N9" s="126">
        <v>59105.61</v>
      </c>
      <c r="O9" s="127">
        <v>65121.26</v>
      </c>
      <c r="P9" s="127">
        <v>95081.69</v>
      </c>
      <c r="Q9" s="127">
        <v>115033.52</v>
      </c>
      <c r="R9" s="128">
        <v>124250.64</v>
      </c>
      <c r="S9" s="6"/>
      <c r="T9" s="6"/>
      <c r="V9" s="6"/>
      <c r="W9" s="6"/>
      <c r="Y9" s="6"/>
      <c r="Z9" s="6"/>
      <c r="AH9" s="6"/>
      <c r="AI9" s="6"/>
      <c r="AJ9" s="6"/>
      <c r="AK9" s="6"/>
      <c r="AL9" s="6"/>
      <c r="AN9" s="2"/>
      <c r="AO9" s="2"/>
      <c r="AP9" s="2"/>
      <c r="AQ9" s="2"/>
    </row>
    <row r="10" spans="1:43" x14ac:dyDescent="0.25">
      <c r="B10" s="112">
        <v>19</v>
      </c>
      <c r="C10" s="126">
        <v>12574.83</v>
      </c>
      <c r="D10" s="127">
        <v>13517.94</v>
      </c>
      <c r="E10" s="128">
        <v>14146.68</v>
      </c>
      <c r="F10" s="126">
        <v>14430.5</v>
      </c>
      <c r="G10" s="127">
        <v>14914.5</v>
      </c>
      <c r="H10" s="127">
        <v>16940.150000000001</v>
      </c>
      <c r="I10" s="127">
        <v>18686.169999999998</v>
      </c>
      <c r="J10" s="127">
        <v>20465.060000000001</v>
      </c>
      <c r="K10" s="127">
        <v>21713.53</v>
      </c>
      <c r="L10" s="127">
        <v>27689</v>
      </c>
      <c r="M10" s="129">
        <v>30857</v>
      </c>
      <c r="N10" s="126">
        <v>59702.64</v>
      </c>
      <c r="O10" s="127">
        <v>65779.05</v>
      </c>
      <c r="P10" s="127">
        <v>96042.11</v>
      </c>
      <c r="Q10" s="127">
        <v>116195.47</v>
      </c>
      <c r="R10" s="128">
        <v>125505.69</v>
      </c>
      <c r="AB10" s="6"/>
      <c r="AC10" s="6"/>
      <c r="AD10" s="6"/>
      <c r="AE10" s="6"/>
      <c r="AF10" s="6"/>
      <c r="AH10" s="6"/>
      <c r="AI10" s="6"/>
      <c r="AJ10" s="6"/>
      <c r="AK10" s="6"/>
      <c r="AL10" s="6"/>
      <c r="AN10" s="2"/>
      <c r="AO10" s="2"/>
      <c r="AP10" s="2"/>
      <c r="AQ10" s="2"/>
    </row>
    <row r="11" spans="1:43" x14ac:dyDescent="0.25">
      <c r="B11" s="112">
        <v>20</v>
      </c>
      <c r="C11" s="126">
        <v>12574.83</v>
      </c>
      <c r="D11" s="127">
        <v>13517.94</v>
      </c>
      <c r="E11" s="128">
        <v>14146.68</v>
      </c>
      <c r="F11" s="126">
        <v>14430.5</v>
      </c>
      <c r="G11" s="127">
        <v>14914.5</v>
      </c>
      <c r="H11" s="127">
        <v>16940.150000000001</v>
      </c>
      <c r="I11" s="127">
        <v>18801.009999999998</v>
      </c>
      <c r="J11" s="127">
        <v>20676.919999999998</v>
      </c>
      <c r="K11" s="127">
        <v>21938.31</v>
      </c>
      <c r="L11" s="127">
        <v>27906</v>
      </c>
      <c r="M11" s="129">
        <v>31098</v>
      </c>
      <c r="N11" s="126">
        <v>60305.7</v>
      </c>
      <c r="O11" s="127">
        <v>66443.48</v>
      </c>
      <c r="P11" s="127">
        <v>97012.23</v>
      </c>
      <c r="Q11" s="127">
        <v>117369.16</v>
      </c>
      <c r="R11" s="128">
        <v>126773.43</v>
      </c>
      <c r="S11" s="43"/>
      <c r="T11" s="43"/>
      <c r="V11" s="3"/>
      <c r="W11" s="3"/>
      <c r="Y11" s="43"/>
      <c r="Z11" s="43"/>
      <c r="AB11" s="6"/>
      <c r="AC11" s="6"/>
      <c r="AD11" s="6"/>
      <c r="AE11" s="6"/>
      <c r="AF11" s="6"/>
      <c r="AH11" s="6"/>
      <c r="AI11" s="6"/>
      <c r="AJ11" s="6"/>
      <c r="AK11" s="6"/>
      <c r="AL11" s="6"/>
      <c r="AN11" s="2"/>
      <c r="AO11" s="2"/>
      <c r="AP11" s="2"/>
      <c r="AQ11" s="2"/>
    </row>
    <row r="12" spans="1:43" x14ac:dyDescent="0.25">
      <c r="B12" s="112">
        <v>21</v>
      </c>
      <c r="C12" s="126">
        <v>12716.87</v>
      </c>
      <c r="D12" s="127">
        <v>13670.63</v>
      </c>
      <c r="E12" s="128">
        <v>14306.48</v>
      </c>
      <c r="F12" s="126">
        <v>14593.5</v>
      </c>
      <c r="G12" s="127">
        <v>15113.08</v>
      </c>
      <c r="H12" s="127">
        <v>17138.28</v>
      </c>
      <c r="I12" s="127">
        <v>19662.919999999998</v>
      </c>
      <c r="J12" s="127">
        <v>21601.87</v>
      </c>
      <c r="K12" s="127">
        <v>22919.69</v>
      </c>
      <c r="L12" s="127">
        <v>28805</v>
      </c>
      <c r="M12" s="129">
        <v>32101</v>
      </c>
      <c r="N12" s="126">
        <v>60914.85</v>
      </c>
      <c r="O12" s="127">
        <v>67114.63</v>
      </c>
      <c r="P12" s="127">
        <v>97992.15</v>
      </c>
      <c r="Q12" s="127">
        <v>118554.71</v>
      </c>
      <c r="R12" s="128">
        <v>128053.97</v>
      </c>
      <c r="S12" s="43"/>
      <c r="T12" s="43"/>
      <c r="V12" s="3"/>
      <c r="W12" s="3"/>
      <c r="Y12" s="43"/>
      <c r="Z12" s="43"/>
      <c r="AB12" s="6"/>
      <c r="AC12" s="6"/>
      <c r="AD12" s="6"/>
      <c r="AE12" s="6"/>
      <c r="AF12" s="6"/>
      <c r="AH12" s="6"/>
      <c r="AI12" s="6"/>
      <c r="AJ12" s="6"/>
      <c r="AK12" s="6"/>
      <c r="AL12" s="6"/>
      <c r="AN12" s="2"/>
      <c r="AO12" s="2"/>
      <c r="AP12" s="2"/>
      <c r="AQ12" s="2"/>
    </row>
    <row r="13" spans="1:43" x14ac:dyDescent="0.25">
      <c r="B13" s="112">
        <v>22</v>
      </c>
      <c r="C13" s="126">
        <v>12855.25</v>
      </c>
      <c r="D13" s="127">
        <v>13821</v>
      </c>
      <c r="E13" s="128">
        <v>14464.83</v>
      </c>
      <c r="F13" s="126">
        <v>14755.5</v>
      </c>
      <c r="G13" s="127">
        <v>15293.78</v>
      </c>
      <c r="H13" s="127">
        <v>17396.150000000001</v>
      </c>
      <c r="I13" s="127">
        <v>19959.91</v>
      </c>
      <c r="J13" s="127">
        <v>21928.87</v>
      </c>
      <c r="K13" s="127">
        <v>23266.639999999999</v>
      </c>
      <c r="L13" s="127">
        <v>28981</v>
      </c>
      <c r="M13" s="129">
        <v>32296</v>
      </c>
      <c r="N13" s="126">
        <v>61050.28</v>
      </c>
      <c r="O13" s="127">
        <v>67279.45</v>
      </c>
      <c r="P13" s="127">
        <v>98114.7</v>
      </c>
      <c r="Q13" s="127">
        <v>120068.43</v>
      </c>
      <c r="R13" s="128">
        <v>129882.64</v>
      </c>
      <c r="S13" s="43"/>
      <c r="T13" s="43"/>
      <c r="V13" s="3"/>
      <c r="W13" s="3"/>
      <c r="Y13" s="43"/>
      <c r="Z13" s="43"/>
      <c r="AB13" s="6"/>
      <c r="AC13" s="6"/>
      <c r="AD13" s="6"/>
      <c r="AE13" s="6"/>
      <c r="AF13" s="6"/>
      <c r="AH13" s="6"/>
      <c r="AI13" s="6"/>
      <c r="AJ13" s="6"/>
      <c r="AK13" s="6"/>
      <c r="AL13" s="6"/>
      <c r="AN13" s="2"/>
      <c r="AO13" s="2"/>
      <c r="AP13" s="2"/>
      <c r="AQ13" s="2"/>
    </row>
    <row r="14" spans="1:43" x14ac:dyDescent="0.25">
      <c r="B14" s="112">
        <v>23</v>
      </c>
      <c r="C14" s="126">
        <v>13058.14</v>
      </c>
      <c r="D14" s="127">
        <v>14041.37</v>
      </c>
      <c r="E14" s="128">
        <v>14696.85</v>
      </c>
      <c r="F14" s="126">
        <v>14992.85</v>
      </c>
      <c r="G14" s="127">
        <v>15585.82</v>
      </c>
      <c r="H14" s="127">
        <v>17734.96</v>
      </c>
      <c r="I14" s="127">
        <v>20350.89</v>
      </c>
      <c r="J14" s="127">
        <v>22358.39</v>
      </c>
      <c r="K14" s="127">
        <v>23722.36</v>
      </c>
      <c r="L14" s="127">
        <v>29165</v>
      </c>
      <c r="M14" s="129">
        <v>32502</v>
      </c>
      <c r="N14" s="126">
        <v>61168.78</v>
      </c>
      <c r="O14" s="127">
        <v>67425.710000000006</v>
      </c>
      <c r="P14" s="127">
        <v>98532.04</v>
      </c>
      <c r="Q14" s="127">
        <v>121042.99</v>
      </c>
      <c r="R14" s="128">
        <v>129965.39</v>
      </c>
      <c r="S14" s="43"/>
      <c r="T14" s="43"/>
      <c r="V14" s="3"/>
      <c r="W14" s="3"/>
      <c r="Y14" s="43"/>
      <c r="Z14" s="43"/>
      <c r="AB14" s="6"/>
      <c r="AC14" s="6"/>
      <c r="AD14" s="6"/>
      <c r="AE14" s="6"/>
      <c r="AF14" s="6"/>
      <c r="AH14" s="6"/>
      <c r="AI14" s="6"/>
      <c r="AJ14" s="6"/>
      <c r="AK14" s="6"/>
      <c r="AL14" s="6"/>
      <c r="AN14" s="2"/>
      <c r="AO14" s="2"/>
      <c r="AP14" s="2"/>
      <c r="AQ14" s="2"/>
    </row>
    <row r="15" spans="1:43" x14ac:dyDescent="0.25">
      <c r="B15" s="112">
        <v>24</v>
      </c>
      <c r="C15" s="126">
        <v>13254.76</v>
      </c>
      <c r="D15" s="127">
        <v>14257.38</v>
      </c>
      <c r="E15" s="128">
        <v>14925.79</v>
      </c>
      <c r="F15" s="126">
        <v>15227.75</v>
      </c>
      <c r="G15" s="127">
        <v>15858.47</v>
      </c>
      <c r="H15" s="127">
        <v>18012.5</v>
      </c>
      <c r="I15" s="127">
        <v>20666.71</v>
      </c>
      <c r="J15" s="127">
        <v>22704.53</v>
      </c>
      <c r="K15" s="127">
        <v>24089.63</v>
      </c>
      <c r="L15" s="127">
        <v>29317</v>
      </c>
      <c r="M15" s="129">
        <v>32671</v>
      </c>
      <c r="N15" s="126">
        <v>61271.72</v>
      </c>
      <c r="O15" s="127">
        <v>67554.97</v>
      </c>
      <c r="P15" s="127">
        <v>100234.24000000001</v>
      </c>
      <c r="Q15" s="127">
        <v>121508.17</v>
      </c>
      <c r="R15" s="128">
        <v>130790.52</v>
      </c>
      <c r="S15" s="43"/>
      <c r="T15" s="43"/>
      <c r="V15" s="3"/>
      <c r="W15" s="3"/>
      <c r="Y15" s="43"/>
      <c r="Z15" s="43"/>
      <c r="AB15" s="6"/>
      <c r="AC15" s="6"/>
      <c r="AD15" s="6"/>
      <c r="AE15" s="6"/>
      <c r="AF15" s="6"/>
      <c r="AH15" s="6"/>
      <c r="AI15" s="6"/>
      <c r="AJ15" s="6"/>
      <c r="AK15" s="6"/>
      <c r="AL15" s="6"/>
      <c r="AN15" s="2"/>
      <c r="AO15" s="2"/>
      <c r="AP15" s="2"/>
      <c r="AQ15" s="2"/>
    </row>
    <row r="16" spans="1:43" x14ac:dyDescent="0.25">
      <c r="B16" s="112">
        <v>25</v>
      </c>
      <c r="C16" s="126">
        <v>13449.58</v>
      </c>
      <c r="D16" s="127">
        <v>14472.94</v>
      </c>
      <c r="E16" s="128">
        <v>15155.17</v>
      </c>
      <c r="F16" s="126">
        <v>15463.55</v>
      </c>
      <c r="G16" s="127">
        <v>16132</v>
      </c>
      <c r="H16" s="127">
        <v>18262.240000000002</v>
      </c>
      <c r="I16" s="127">
        <v>20956.96</v>
      </c>
      <c r="J16" s="127">
        <v>23024.74</v>
      </c>
      <c r="K16" s="127">
        <v>24429.360000000001</v>
      </c>
      <c r="L16" s="127">
        <v>29513</v>
      </c>
      <c r="M16" s="129">
        <v>32889</v>
      </c>
      <c r="N16" s="126">
        <v>61425.37</v>
      </c>
      <c r="O16" s="127">
        <v>67740.92</v>
      </c>
      <c r="P16" s="127">
        <v>100881.5</v>
      </c>
      <c r="Q16" s="127">
        <v>122196.21</v>
      </c>
      <c r="R16" s="128">
        <v>131548.82</v>
      </c>
      <c r="S16" s="43"/>
      <c r="T16" s="43"/>
      <c r="V16" s="3"/>
      <c r="W16" s="3"/>
      <c r="Y16" s="43"/>
      <c r="Z16" s="43"/>
      <c r="AB16" s="6"/>
      <c r="AC16" s="6"/>
      <c r="AD16" s="6"/>
      <c r="AE16" s="6"/>
      <c r="AF16" s="6"/>
      <c r="AH16" s="6"/>
      <c r="AI16" s="6"/>
      <c r="AJ16" s="6"/>
      <c r="AK16" s="6"/>
      <c r="AL16" s="6"/>
      <c r="AN16" s="2"/>
      <c r="AO16" s="2"/>
      <c r="AP16" s="2"/>
      <c r="AQ16" s="2"/>
    </row>
    <row r="17" spans="2:43" x14ac:dyDescent="0.25">
      <c r="B17" s="112">
        <v>26</v>
      </c>
      <c r="C17" s="126">
        <v>13642.52</v>
      </c>
      <c r="D17" s="127">
        <v>14688.11</v>
      </c>
      <c r="E17" s="128">
        <v>15385.16</v>
      </c>
      <c r="F17" s="126">
        <v>15700.45</v>
      </c>
      <c r="G17" s="127">
        <v>16396.939999999999</v>
      </c>
      <c r="H17" s="127">
        <v>18566.25</v>
      </c>
      <c r="I17" s="127">
        <v>21301.32</v>
      </c>
      <c r="J17" s="127">
        <v>23400.97</v>
      </c>
      <c r="K17" s="127">
        <v>24828.55</v>
      </c>
      <c r="L17" s="127">
        <v>29843</v>
      </c>
      <c r="M17" s="129">
        <v>33256</v>
      </c>
      <c r="N17" s="126">
        <v>61886.64</v>
      </c>
      <c r="O17" s="127">
        <v>68269.210000000006</v>
      </c>
      <c r="P17" s="127">
        <v>101477.9</v>
      </c>
      <c r="Q17" s="127">
        <v>122833.79</v>
      </c>
      <c r="R17" s="128">
        <v>133579.51999999999</v>
      </c>
      <c r="S17" s="43"/>
      <c r="T17" s="43"/>
      <c r="V17" s="3"/>
      <c r="W17" s="3"/>
      <c r="Y17" s="43"/>
      <c r="Z17" s="43"/>
      <c r="AB17" s="6"/>
      <c r="AC17" s="6"/>
      <c r="AD17" s="6"/>
      <c r="AE17" s="6"/>
      <c r="AF17" s="6"/>
      <c r="AH17" s="6"/>
      <c r="AI17" s="6"/>
      <c r="AJ17" s="6"/>
      <c r="AK17" s="6"/>
      <c r="AL17" s="6"/>
      <c r="AN17" s="2"/>
      <c r="AO17" s="2"/>
      <c r="AP17" s="2"/>
      <c r="AQ17" s="2"/>
    </row>
    <row r="18" spans="2:43" x14ac:dyDescent="0.25">
      <c r="B18" s="112">
        <v>27</v>
      </c>
      <c r="C18" s="126">
        <v>13830.65</v>
      </c>
      <c r="D18" s="127">
        <v>14899.87</v>
      </c>
      <c r="E18" s="128">
        <v>15612.68</v>
      </c>
      <c r="F18" s="126">
        <v>15935.35</v>
      </c>
      <c r="G18" s="127">
        <v>16650.060000000001</v>
      </c>
      <c r="H18" s="127">
        <v>18820.43</v>
      </c>
      <c r="I18" s="127">
        <v>21596.01</v>
      </c>
      <c r="J18" s="127">
        <v>23725.98</v>
      </c>
      <c r="K18" s="127">
        <v>25173.39</v>
      </c>
      <c r="L18" s="127">
        <v>30233</v>
      </c>
      <c r="M18" s="129">
        <v>33691</v>
      </c>
      <c r="N18" s="126">
        <v>62387.57</v>
      </c>
      <c r="O18" s="127">
        <v>68842.289999999994</v>
      </c>
      <c r="P18" s="127">
        <v>102171.92</v>
      </c>
      <c r="Q18" s="127">
        <v>123496.66</v>
      </c>
      <c r="R18" s="128">
        <v>134098.23999999999</v>
      </c>
      <c r="S18" s="43"/>
      <c r="T18" s="43"/>
      <c r="V18" s="3"/>
      <c r="W18" s="3"/>
      <c r="Y18" s="43"/>
      <c r="Z18" s="43"/>
      <c r="AB18" s="6"/>
      <c r="AC18" s="6"/>
      <c r="AD18" s="6"/>
      <c r="AE18" s="6"/>
      <c r="AF18" s="6"/>
      <c r="AH18" s="6"/>
      <c r="AI18" s="6"/>
      <c r="AJ18" s="6"/>
      <c r="AK18" s="6"/>
      <c r="AL18" s="6"/>
      <c r="AN18" s="2"/>
      <c r="AO18" s="2"/>
      <c r="AP18" s="2"/>
      <c r="AQ18" s="2"/>
    </row>
    <row r="19" spans="2:43" x14ac:dyDescent="0.25">
      <c r="B19" s="112">
        <v>28</v>
      </c>
      <c r="C19" s="126">
        <v>14016.3</v>
      </c>
      <c r="D19" s="127">
        <v>15110.84</v>
      </c>
      <c r="E19" s="128">
        <v>15840.54</v>
      </c>
      <c r="F19" s="126">
        <v>16171.15</v>
      </c>
      <c r="G19" s="127">
        <v>16894.88</v>
      </c>
      <c r="H19" s="127">
        <v>19083.77</v>
      </c>
      <c r="I19" s="127">
        <v>21799.38</v>
      </c>
      <c r="J19" s="127">
        <v>23949.1</v>
      </c>
      <c r="K19" s="127">
        <v>25410.12</v>
      </c>
      <c r="L19" s="127">
        <v>30606</v>
      </c>
      <c r="M19" s="129">
        <v>34107</v>
      </c>
      <c r="N19" s="126">
        <v>62888.53</v>
      </c>
      <c r="O19" s="127">
        <v>69416.160000000003</v>
      </c>
      <c r="P19" s="127">
        <v>102871.44</v>
      </c>
      <c r="Q19" s="127">
        <v>124165.23</v>
      </c>
      <c r="R19" s="128">
        <v>134616.95999999999</v>
      </c>
      <c r="S19" s="43"/>
      <c r="T19" s="43"/>
      <c r="V19" s="3"/>
      <c r="W19" s="3"/>
      <c r="Y19" s="43"/>
      <c r="Z19" s="43"/>
      <c r="AB19" s="6"/>
      <c r="AC19" s="6"/>
      <c r="AD19" s="6"/>
      <c r="AE19" s="6"/>
      <c r="AF19" s="6"/>
      <c r="AH19" s="6"/>
      <c r="AI19" s="6"/>
      <c r="AJ19" s="6"/>
      <c r="AK19" s="6"/>
      <c r="AL19" s="6"/>
      <c r="AN19" s="2"/>
      <c r="AO19" s="2"/>
      <c r="AP19" s="2"/>
      <c r="AQ19" s="2"/>
    </row>
    <row r="20" spans="2:43" x14ac:dyDescent="0.25">
      <c r="B20" s="112">
        <v>29</v>
      </c>
      <c r="C20" s="126">
        <v>14198.63</v>
      </c>
      <c r="D20" s="127">
        <v>15320.21</v>
      </c>
      <c r="E20" s="128">
        <v>16067.93</v>
      </c>
      <c r="F20" s="126">
        <v>16407.05</v>
      </c>
      <c r="G20" s="127">
        <v>17096.86</v>
      </c>
      <c r="H20" s="127">
        <v>19391.61</v>
      </c>
      <c r="I20" s="127">
        <v>21875.11</v>
      </c>
      <c r="J20" s="127">
        <v>24033.16</v>
      </c>
      <c r="K20" s="127">
        <v>25499.31</v>
      </c>
      <c r="L20" s="127">
        <v>30988</v>
      </c>
      <c r="M20" s="129">
        <v>34533</v>
      </c>
      <c r="N20" s="126">
        <v>63406.89</v>
      </c>
      <c r="O20" s="127">
        <v>70010.17</v>
      </c>
      <c r="P20" s="127">
        <v>103594.33</v>
      </c>
      <c r="Q20" s="127">
        <v>124863.19</v>
      </c>
      <c r="R20" s="128">
        <v>136285.43</v>
      </c>
      <c r="S20" s="43"/>
      <c r="T20" s="43"/>
      <c r="V20" s="3"/>
      <c r="W20" s="3"/>
      <c r="Y20" s="43"/>
      <c r="Z20" s="43"/>
      <c r="AB20" s="6"/>
      <c r="AC20" s="6"/>
      <c r="AD20" s="6"/>
      <c r="AE20" s="6"/>
      <c r="AF20" s="6"/>
      <c r="AH20" s="6"/>
      <c r="AI20" s="6"/>
      <c r="AJ20" s="6"/>
      <c r="AK20" s="6"/>
      <c r="AL20" s="6"/>
      <c r="AN20" s="2"/>
      <c r="AO20" s="2"/>
      <c r="AP20" s="2"/>
      <c r="AQ20" s="2"/>
    </row>
    <row r="21" spans="2:43" x14ac:dyDescent="0.25">
      <c r="B21" s="112">
        <v>30</v>
      </c>
      <c r="C21" s="126">
        <v>14378.32</v>
      </c>
      <c r="D21" s="127">
        <v>15528.75</v>
      </c>
      <c r="E21" s="128">
        <v>16295.71</v>
      </c>
      <c r="F21" s="126">
        <v>16643.95</v>
      </c>
      <c r="G21" s="127">
        <v>17269.11</v>
      </c>
      <c r="H21" s="127">
        <v>19492.77</v>
      </c>
      <c r="I21" s="127">
        <v>21989.24</v>
      </c>
      <c r="J21" s="127">
        <v>24158.55</v>
      </c>
      <c r="K21" s="127">
        <v>25632.34</v>
      </c>
      <c r="L21" s="127">
        <v>31608</v>
      </c>
      <c r="M21" s="129">
        <v>35224</v>
      </c>
      <c r="N21" s="126">
        <v>65196.63</v>
      </c>
      <c r="O21" s="127">
        <v>72103.08</v>
      </c>
      <c r="P21" s="127">
        <v>104363.97</v>
      </c>
      <c r="Q21" s="127">
        <v>125616.35</v>
      </c>
      <c r="R21" s="128">
        <v>136752.51999999999</v>
      </c>
      <c r="S21" s="43"/>
      <c r="T21" s="43"/>
      <c r="V21" s="3"/>
      <c r="W21" s="3"/>
      <c r="Y21" s="43"/>
      <c r="Z21" s="43"/>
      <c r="AB21" s="6"/>
      <c r="AC21" s="6"/>
      <c r="AD21" s="6"/>
      <c r="AE21" s="6"/>
      <c r="AF21" s="6"/>
      <c r="AH21" s="6"/>
      <c r="AI21" s="6"/>
      <c r="AJ21" s="6"/>
      <c r="AK21" s="6"/>
      <c r="AL21" s="6"/>
      <c r="AN21" s="2"/>
      <c r="AO21" s="2"/>
      <c r="AP21" s="2"/>
      <c r="AQ21" s="2"/>
    </row>
    <row r="22" spans="2:43" x14ac:dyDescent="0.25">
      <c r="B22" s="112">
        <v>31</v>
      </c>
      <c r="C22" s="126">
        <v>14553.11</v>
      </c>
      <c r="D22" s="127">
        <v>15734.07</v>
      </c>
      <c r="E22" s="128">
        <v>16521.38</v>
      </c>
      <c r="F22" s="126">
        <v>16879.3</v>
      </c>
      <c r="G22" s="127">
        <v>17415.86</v>
      </c>
      <c r="H22" s="127">
        <v>19770.330000000002</v>
      </c>
      <c r="I22" s="127">
        <v>22086.86</v>
      </c>
      <c r="J22" s="127">
        <v>24265.79</v>
      </c>
      <c r="K22" s="127">
        <v>25746.13</v>
      </c>
      <c r="L22" s="127">
        <v>32398</v>
      </c>
      <c r="M22" s="129">
        <v>36105</v>
      </c>
      <c r="N22" s="126">
        <v>66196.88</v>
      </c>
      <c r="O22" s="127">
        <v>73235.259999999995</v>
      </c>
      <c r="P22" s="127">
        <v>105196.87</v>
      </c>
      <c r="Q22" s="127">
        <v>126450.28</v>
      </c>
      <c r="R22" s="128">
        <v>138084.22</v>
      </c>
      <c r="S22" s="43"/>
      <c r="T22" s="43"/>
      <c r="V22" s="3"/>
      <c r="W22" s="3"/>
      <c r="Y22" s="43"/>
      <c r="Z22" s="43"/>
      <c r="AB22" s="6"/>
      <c r="AC22" s="6"/>
      <c r="AD22" s="6"/>
      <c r="AE22" s="6"/>
      <c r="AF22" s="6"/>
      <c r="AH22" s="6"/>
      <c r="AI22" s="6"/>
      <c r="AJ22" s="6"/>
      <c r="AK22" s="6"/>
      <c r="AL22" s="6"/>
      <c r="AN22" s="2"/>
      <c r="AO22" s="2"/>
      <c r="AP22" s="2"/>
      <c r="AQ22" s="2"/>
    </row>
    <row r="23" spans="2:43" x14ac:dyDescent="0.25">
      <c r="B23" s="112">
        <v>32</v>
      </c>
      <c r="C23" s="126">
        <v>14724.75</v>
      </c>
      <c r="D23" s="127">
        <v>15938.05</v>
      </c>
      <c r="E23" s="128">
        <v>16746.91</v>
      </c>
      <c r="F23" s="126">
        <v>17115.099999999999</v>
      </c>
      <c r="G23" s="127">
        <v>17557.669999999998</v>
      </c>
      <c r="H23" s="127">
        <v>19949.310000000001</v>
      </c>
      <c r="I23" s="127">
        <v>22179.14</v>
      </c>
      <c r="J23" s="127">
        <v>24367.19</v>
      </c>
      <c r="K23" s="127">
        <v>25853.71</v>
      </c>
      <c r="L23" s="127">
        <v>33370</v>
      </c>
      <c r="M23" s="129">
        <v>37188</v>
      </c>
      <c r="N23" s="126">
        <v>67206.649999999994</v>
      </c>
      <c r="O23" s="127">
        <v>74379.259999999995</v>
      </c>
      <c r="P23" s="127">
        <v>106484.89</v>
      </c>
      <c r="Q23" s="127">
        <v>127709.18</v>
      </c>
      <c r="R23" s="128">
        <v>140422.99</v>
      </c>
      <c r="S23" s="43"/>
      <c r="T23" s="43"/>
      <c r="V23" s="3"/>
      <c r="W23" s="3"/>
      <c r="Y23" s="43"/>
      <c r="Z23" s="43"/>
      <c r="AB23" s="6"/>
      <c r="AC23" s="6"/>
      <c r="AD23" s="6"/>
      <c r="AE23" s="6"/>
      <c r="AF23" s="6"/>
      <c r="AH23" s="6"/>
      <c r="AI23" s="6"/>
      <c r="AJ23" s="6"/>
      <c r="AK23" s="6"/>
      <c r="AL23" s="6"/>
      <c r="AN23" s="2"/>
      <c r="AO23" s="2"/>
      <c r="AP23" s="2"/>
      <c r="AQ23" s="2"/>
    </row>
    <row r="24" spans="2:43" x14ac:dyDescent="0.25">
      <c r="B24" s="112">
        <v>33</v>
      </c>
      <c r="C24" s="126">
        <v>14893.86</v>
      </c>
      <c r="D24" s="127">
        <v>16141.3</v>
      </c>
      <c r="E24" s="128">
        <v>16972.919999999998</v>
      </c>
      <c r="F24" s="126">
        <v>17352</v>
      </c>
      <c r="G24" s="127">
        <v>18070.330000000002</v>
      </c>
      <c r="H24" s="127">
        <v>20671.47</v>
      </c>
      <c r="I24" s="127">
        <v>22423.17</v>
      </c>
      <c r="J24" s="127">
        <v>24635.29</v>
      </c>
      <c r="K24" s="127">
        <v>26138.17</v>
      </c>
      <c r="L24" s="127">
        <v>34038</v>
      </c>
      <c r="M24" s="129">
        <v>37931</v>
      </c>
      <c r="N24" s="126">
        <v>68187.64</v>
      </c>
      <c r="O24" s="127">
        <v>75492.38</v>
      </c>
      <c r="P24" s="127">
        <v>107506.15</v>
      </c>
      <c r="Q24" s="127">
        <v>128772.89</v>
      </c>
      <c r="R24" s="128">
        <v>140615.6</v>
      </c>
      <c r="S24" s="43"/>
      <c r="T24" s="43"/>
      <c r="V24" s="3"/>
      <c r="W24" s="3"/>
      <c r="Y24" s="43"/>
      <c r="Z24" s="43"/>
      <c r="AB24" s="6"/>
      <c r="AC24" s="6"/>
      <c r="AD24" s="6"/>
      <c r="AE24" s="6"/>
      <c r="AF24" s="6"/>
      <c r="AH24" s="6"/>
      <c r="AI24" s="6"/>
      <c r="AJ24" s="6"/>
      <c r="AK24" s="6"/>
      <c r="AL24" s="6"/>
      <c r="AN24" s="2"/>
      <c r="AO24" s="2"/>
      <c r="AP24" s="2"/>
      <c r="AQ24" s="2"/>
    </row>
    <row r="25" spans="2:43" x14ac:dyDescent="0.25">
      <c r="B25" s="112">
        <v>34</v>
      </c>
      <c r="C25" s="126">
        <v>15057.89</v>
      </c>
      <c r="D25" s="127">
        <v>16341.01</v>
      </c>
      <c r="E25" s="128">
        <v>17196.43</v>
      </c>
      <c r="F25" s="126">
        <v>17586.900000000001</v>
      </c>
      <c r="G25" s="127">
        <v>18667.560000000001</v>
      </c>
      <c r="H25" s="127">
        <v>21001.32</v>
      </c>
      <c r="I25" s="127">
        <v>22614.83</v>
      </c>
      <c r="J25" s="127">
        <v>24845.86</v>
      </c>
      <c r="K25" s="127">
        <v>26361.58</v>
      </c>
      <c r="L25" s="127">
        <v>34541</v>
      </c>
      <c r="M25" s="129">
        <v>38493</v>
      </c>
      <c r="N25" s="126">
        <v>69188.600000000006</v>
      </c>
      <c r="O25" s="127">
        <v>76628.94</v>
      </c>
      <c r="P25" s="127">
        <v>108648.42</v>
      </c>
      <c r="Q25" s="127">
        <v>129982.98</v>
      </c>
      <c r="R25" s="128">
        <v>141128.79999999999</v>
      </c>
      <c r="S25" s="43"/>
      <c r="T25" s="43"/>
      <c r="V25" s="3"/>
      <c r="W25" s="3"/>
      <c r="Y25" s="43"/>
      <c r="Z25" s="43"/>
      <c r="AB25" s="6"/>
      <c r="AC25" s="6"/>
      <c r="AD25" s="6"/>
      <c r="AE25" s="6"/>
      <c r="AF25" s="6"/>
      <c r="AH25" s="6"/>
      <c r="AI25" s="6"/>
      <c r="AJ25" s="6"/>
      <c r="AK25" s="6"/>
      <c r="AL25" s="6"/>
      <c r="AN25" s="2"/>
      <c r="AO25" s="2"/>
      <c r="AP25" s="2"/>
      <c r="AQ25" s="2"/>
    </row>
    <row r="26" spans="2:43" x14ac:dyDescent="0.25">
      <c r="B26" s="112">
        <v>35</v>
      </c>
      <c r="C26" s="126">
        <v>15219.51</v>
      </c>
      <c r="D26" s="127">
        <v>16539.97</v>
      </c>
      <c r="E26" s="128">
        <v>17420.28</v>
      </c>
      <c r="F26" s="126">
        <v>17822.7</v>
      </c>
      <c r="G26" s="127">
        <v>19326.75</v>
      </c>
      <c r="H26" s="127">
        <v>21336.5</v>
      </c>
      <c r="I26" s="127">
        <v>22757.34</v>
      </c>
      <c r="J26" s="127">
        <v>25002.42</v>
      </c>
      <c r="K26" s="127">
        <v>26527.69</v>
      </c>
      <c r="L26" s="127">
        <v>35045</v>
      </c>
      <c r="M26" s="129">
        <v>39054</v>
      </c>
      <c r="N26" s="126">
        <v>70261.67</v>
      </c>
      <c r="O26" s="127">
        <v>77847.08</v>
      </c>
      <c r="P26" s="127">
        <v>114154.29</v>
      </c>
      <c r="Q26" s="127">
        <v>131133.99</v>
      </c>
      <c r="R26" s="128">
        <v>142195.39000000001</v>
      </c>
      <c r="S26" s="43"/>
      <c r="T26" s="43"/>
      <c r="V26" s="3"/>
      <c r="W26" s="3"/>
      <c r="Y26" s="43"/>
      <c r="Z26" s="43"/>
      <c r="AB26" s="6"/>
      <c r="AC26" s="6"/>
      <c r="AD26" s="6"/>
      <c r="AE26" s="6"/>
      <c r="AF26" s="6"/>
      <c r="AH26" s="6"/>
      <c r="AI26" s="6"/>
      <c r="AJ26" s="6"/>
      <c r="AK26" s="6"/>
      <c r="AL26" s="6"/>
      <c r="AN26" s="2"/>
      <c r="AO26" s="2"/>
      <c r="AP26" s="2"/>
      <c r="AQ26" s="2"/>
    </row>
    <row r="27" spans="2:43" x14ac:dyDescent="0.25">
      <c r="B27" s="112">
        <v>36</v>
      </c>
      <c r="C27" s="126">
        <v>16251.75</v>
      </c>
      <c r="D27" s="127">
        <v>17688.259999999998</v>
      </c>
      <c r="E27" s="128">
        <v>18645.939999999999</v>
      </c>
      <c r="F27" s="126">
        <v>19084.38</v>
      </c>
      <c r="G27" s="127">
        <v>21210.15</v>
      </c>
      <c r="H27" s="127">
        <v>22907</v>
      </c>
      <c r="I27" s="127">
        <v>24147.82</v>
      </c>
      <c r="J27" s="127">
        <v>26530.080000000002</v>
      </c>
      <c r="K27" s="127">
        <v>29365.200000000001</v>
      </c>
      <c r="L27" s="127">
        <v>35579</v>
      </c>
      <c r="M27" s="129">
        <v>39649</v>
      </c>
      <c r="N27" s="126">
        <v>70932.429999999993</v>
      </c>
      <c r="O27" s="127">
        <v>78617.53</v>
      </c>
      <c r="P27" s="127">
        <v>115295.83</v>
      </c>
      <c r="Q27" s="127">
        <v>134439.35</v>
      </c>
      <c r="R27" s="128">
        <v>146090.19</v>
      </c>
      <c r="S27" s="43"/>
      <c r="T27" s="43"/>
      <c r="V27" s="3"/>
      <c r="W27" s="3"/>
      <c r="Y27" s="43"/>
      <c r="Z27" s="43"/>
      <c r="AB27" s="6"/>
      <c r="AC27" s="6"/>
      <c r="AD27" s="6"/>
      <c r="AE27" s="6"/>
      <c r="AF27" s="6"/>
      <c r="AH27" s="6"/>
      <c r="AI27" s="6"/>
      <c r="AJ27" s="6"/>
      <c r="AK27" s="6"/>
      <c r="AL27" s="6"/>
      <c r="AN27" s="2"/>
      <c r="AO27" s="2"/>
      <c r="AP27" s="2"/>
      <c r="AQ27" s="2"/>
    </row>
    <row r="28" spans="2:43" x14ac:dyDescent="0.25">
      <c r="B28" s="112">
        <v>37</v>
      </c>
      <c r="C28" s="126">
        <v>16656.060000000001</v>
      </c>
      <c r="D28" s="127">
        <v>18156.650000000001</v>
      </c>
      <c r="E28" s="128">
        <v>19157.04</v>
      </c>
      <c r="F28" s="126">
        <v>19615.7</v>
      </c>
      <c r="G28" s="127">
        <v>22418.46</v>
      </c>
      <c r="H28" s="127">
        <v>23608.81</v>
      </c>
      <c r="I28" s="127">
        <v>24607.09</v>
      </c>
      <c r="J28" s="127">
        <v>26703.86</v>
      </c>
      <c r="K28" s="127">
        <v>30935.21</v>
      </c>
      <c r="L28" s="127">
        <v>36126</v>
      </c>
      <c r="M28" s="129">
        <v>40259</v>
      </c>
      <c r="N28" s="126">
        <v>71668.83</v>
      </c>
      <c r="O28" s="127">
        <v>79462</v>
      </c>
      <c r="P28" s="127">
        <v>116448.79</v>
      </c>
      <c r="Q28" s="127">
        <v>134689.35</v>
      </c>
      <c r="R28" s="128">
        <v>146427.35</v>
      </c>
      <c r="S28" s="43"/>
      <c r="T28" s="43"/>
      <c r="V28" s="3"/>
      <c r="W28" s="3"/>
      <c r="Y28" s="43"/>
      <c r="Z28" s="43"/>
      <c r="AB28" s="6"/>
      <c r="AC28" s="6"/>
      <c r="AD28" s="6"/>
      <c r="AE28" s="6"/>
      <c r="AF28" s="6"/>
      <c r="AH28" s="6"/>
      <c r="AI28" s="6"/>
      <c r="AJ28" s="6"/>
      <c r="AK28" s="6"/>
      <c r="AL28" s="6"/>
      <c r="AN28" s="2"/>
      <c r="AO28" s="2"/>
      <c r="AP28" s="2"/>
      <c r="AQ28" s="2"/>
    </row>
    <row r="29" spans="2:43" x14ac:dyDescent="0.25">
      <c r="B29" s="112">
        <v>38</v>
      </c>
      <c r="C29" s="126">
        <v>17196.439999999999</v>
      </c>
      <c r="D29" s="127">
        <v>18775.97</v>
      </c>
      <c r="E29" s="128">
        <v>19828.990000000002</v>
      </c>
      <c r="F29" s="126">
        <v>20312.5</v>
      </c>
      <c r="G29" s="127">
        <v>23779.74</v>
      </c>
      <c r="H29" s="127">
        <v>24515.68</v>
      </c>
      <c r="I29" s="127">
        <v>25566.48</v>
      </c>
      <c r="J29" s="127">
        <v>27027.98</v>
      </c>
      <c r="K29" s="127">
        <v>32702.71</v>
      </c>
      <c r="L29" s="127">
        <v>36697</v>
      </c>
      <c r="M29" s="129">
        <v>40895</v>
      </c>
      <c r="N29" s="126">
        <v>72417.66</v>
      </c>
      <c r="O29" s="127">
        <v>80321.119999999995</v>
      </c>
      <c r="P29" s="127">
        <v>117613.27</v>
      </c>
      <c r="Q29" s="127">
        <v>134939.35</v>
      </c>
      <c r="R29" s="128">
        <v>147891.63</v>
      </c>
      <c r="S29" s="43"/>
      <c r="T29" s="43"/>
      <c r="V29" s="3"/>
      <c r="W29" s="3"/>
      <c r="Y29" s="43"/>
      <c r="Z29" s="43"/>
      <c r="AB29" s="6"/>
      <c r="AC29" s="6"/>
      <c r="AD29" s="6"/>
      <c r="AE29" s="6"/>
      <c r="AF29" s="6"/>
      <c r="AH29" s="6"/>
      <c r="AI29" s="6"/>
      <c r="AJ29" s="6"/>
      <c r="AK29" s="6"/>
      <c r="AL29" s="6"/>
      <c r="AN29" s="2"/>
      <c r="AO29" s="2"/>
      <c r="AP29" s="2"/>
      <c r="AQ29" s="2"/>
    </row>
    <row r="30" spans="2:43" x14ac:dyDescent="0.25">
      <c r="B30" s="112">
        <v>39</v>
      </c>
      <c r="C30" s="126">
        <v>17782.73</v>
      </c>
      <c r="D30" s="127">
        <v>19448.240000000002</v>
      </c>
      <c r="E30" s="128">
        <v>20558.580000000002</v>
      </c>
      <c r="F30" s="126">
        <v>21069.14</v>
      </c>
      <c r="G30" s="127">
        <v>24756.95</v>
      </c>
      <c r="H30" s="127">
        <v>25501.11</v>
      </c>
      <c r="I30" s="127">
        <v>26609.11</v>
      </c>
      <c r="J30" s="127">
        <v>27717.1</v>
      </c>
      <c r="K30" s="127">
        <v>33930.080000000002</v>
      </c>
      <c r="L30" s="127">
        <v>37377</v>
      </c>
      <c r="M30" s="129">
        <v>41653</v>
      </c>
      <c r="N30" s="126">
        <v>72857.740000000005</v>
      </c>
      <c r="O30" s="127">
        <v>80603.12</v>
      </c>
      <c r="P30" s="127">
        <v>118789.41</v>
      </c>
      <c r="Q30" s="127">
        <v>135419.92000000001</v>
      </c>
      <c r="R30" s="128">
        <v>149370.54</v>
      </c>
      <c r="S30" s="43"/>
      <c r="T30" s="43"/>
      <c r="V30" s="3"/>
      <c r="W30" s="3"/>
      <c r="Y30" s="43"/>
      <c r="Z30" s="43"/>
      <c r="AB30" s="6"/>
      <c r="AC30" s="6"/>
      <c r="AD30" s="6"/>
      <c r="AE30" s="6"/>
      <c r="AF30" s="6"/>
      <c r="AH30" s="6"/>
      <c r="AI30" s="6"/>
      <c r="AJ30" s="6"/>
      <c r="AK30" s="6"/>
      <c r="AL30" s="6"/>
      <c r="AN30" s="2"/>
      <c r="AO30" s="2"/>
      <c r="AP30" s="2"/>
      <c r="AQ30" s="2"/>
    </row>
    <row r="31" spans="2:43" x14ac:dyDescent="0.25">
      <c r="B31" s="112">
        <v>40</v>
      </c>
      <c r="C31" s="126">
        <v>18420.59</v>
      </c>
      <c r="D31" s="127">
        <v>20179.75</v>
      </c>
      <c r="E31" s="128">
        <v>21352.53</v>
      </c>
      <c r="F31" s="126">
        <v>21892.57</v>
      </c>
      <c r="G31" s="127">
        <v>25817.21</v>
      </c>
      <c r="H31" s="127">
        <v>26573.78</v>
      </c>
      <c r="I31" s="127">
        <v>27744.080000000002</v>
      </c>
      <c r="J31" s="127">
        <v>28914.38</v>
      </c>
      <c r="K31" s="127">
        <v>35261.410000000003</v>
      </c>
      <c r="L31" s="127">
        <v>38047</v>
      </c>
      <c r="M31" s="129">
        <v>42400</v>
      </c>
      <c r="N31" s="126">
        <v>73506.559999999998</v>
      </c>
      <c r="O31" s="127">
        <v>80885.13</v>
      </c>
      <c r="P31" s="127">
        <v>119977.3</v>
      </c>
      <c r="Q31" s="127">
        <v>136774.12</v>
      </c>
      <c r="R31" s="128">
        <v>150864.25</v>
      </c>
      <c r="S31" s="43"/>
      <c r="T31" s="43"/>
      <c r="V31" s="3"/>
      <c r="W31" s="3"/>
      <c r="Y31" s="43"/>
      <c r="Z31" s="43"/>
      <c r="AB31" s="6"/>
      <c r="AC31" s="6"/>
      <c r="AD31" s="6"/>
      <c r="AE31" s="6"/>
      <c r="AF31" s="6"/>
      <c r="AH31" s="6"/>
      <c r="AI31" s="6"/>
      <c r="AJ31" s="6"/>
      <c r="AK31" s="6"/>
      <c r="AL31" s="6"/>
      <c r="AN31" s="2"/>
      <c r="AO31" s="2"/>
      <c r="AP31" s="2"/>
      <c r="AQ31" s="2"/>
    </row>
    <row r="32" spans="2:43" x14ac:dyDescent="0.25">
      <c r="B32" s="112">
        <v>41</v>
      </c>
      <c r="C32" s="126">
        <v>18928.37</v>
      </c>
      <c r="D32" s="127">
        <v>20771.32</v>
      </c>
      <c r="E32" s="128">
        <v>21999.96</v>
      </c>
      <c r="F32" s="126">
        <v>22566.5</v>
      </c>
      <c r="G32" s="127">
        <v>26704.61</v>
      </c>
      <c r="H32" s="127">
        <v>27470.639999999999</v>
      </c>
      <c r="I32" s="127">
        <v>28696.68</v>
      </c>
      <c r="J32" s="127">
        <v>29922.720000000001</v>
      </c>
      <c r="K32" s="127">
        <v>36348</v>
      </c>
      <c r="L32" s="127">
        <v>39345</v>
      </c>
      <c r="M32" s="129">
        <v>43845</v>
      </c>
      <c r="N32" s="126">
        <v>73741.87</v>
      </c>
      <c r="O32" s="127">
        <v>81109.820000000007</v>
      </c>
      <c r="P32" s="127">
        <v>121177.07</v>
      </c>
      <c r="Q32" s="127">
        <v>138141.85999999999</v>
      </c>
      <c r="R32" s="128">
        <v>152372.89000000001</v>
      </c>
      <c r="S32" s="43"/>
      <c r="T32" s="43"/>
      <c r="V32" s="3"/>
      <c r="W32" s="3"/>
      <c r="Y32" s="43"/>
      <c r="Z32" s="43"/>
      <c r="AB32" s="6"/>
      <c r="AC32" s="6"/>
      <c r="AD32" s="6"/>
      <c r="AE32" s="6"/>
      <c r="AF32" s="6"/>
      <c r="AH32" s="6"/>
      <c r="AI32" s="6"/>
      <c r="AJ32" s="6"/>
      <c r="AK32" s="6"/>
      <c r="AL32" s="6"/>
      <c r="AN32" s="2"/>
      <c r="AO32" s="2"/>
      <c r="AP32" s="2"/>
      <c r="AQ32" s="2"/>
    </row>
    <row r="33" spans="2:43" x14ac:dyDescent="0.25">
      <c r="B33" s="112">
        <v>42</v>
      </c>
      <c r="C33" s="126">
        <v>19490.54</v>
      </c>
      <c r="D33" s="127">
        <v>21424.78</v>
      </c>
      <c r="E33" s="128">
        <v>22714.27</v>
      </c>
      <c r="F33" s="126">
        <v>23309.67</v>
      </c>
      <c r="G33" s="127">
        <v>27676.36</v>
      </c>
      <c r="H33" s="127">
        <v>28456.75</v>
      </c>
      <c r="I33" s="127">
        <v>29743.52</v>
      </c>
      <c r="J33" s="127">
        <v>31030.28</v>
      </c>
      <c r="K33" s="127">
        <v>37541.93</v>
      </c>
      <c r="L33" s="127">
        <v>40373</v>
      </c>
      <c r="M33" s="129">
        <v>44991</v>
      </c>
      <c r="N33" s="126">
        <v>73978.69</v>
      </c>
      <c r="O33" s="127">
        <v>81335.259999999995</v>
      </c>
      <c r="P33" s="127">
        <v>122388.84</v>
      </c>
      <c r="Q33" s="127">
        <v>139523.28</v>
      </c>
      <c r="R33" s="128">
        <v>153896.62</v>
      </c>
      <c r="S33" s="43"/>
      <c r="T33" s="43"/>
      <c r="V33" s="3"/>
      <c r="W33" s="3"/>
      <c r="Y33" s="43"/>
      <c r="Z33" s="43"/>
      <c r="AB33" s="6"/>
      <c r="AC33" s="6"/>
      <c r="AD33" s="6"/>
      <c r="AE33" s="6"/>
      <c r="AF33" s="6"/>
      <c r="AH33" s="6"/>
      <c r="AI33" s="6"/>
      <c r="AJ33" s="6"/>
      <c r="AK33" s="6"/>
      <c r="AL33" s="6"/>
      <c r="AN33" s="2"/>
      <c r="AO33" s="2"/>
      <c r="AP33" s="2"/>
      <c r="AQ33" s="2"/>
    </row>
    <row r="34" spans="2:43" x14ac:dyDescent="0.25">
      <c r="B34" s="112">
        <v>43</v>
      </c>
      <c r="C34" s="126">
        <v>20423.810000000001</v>
      </c>
      <c r="D34" s="127">
        <v>22488.99</v>
      </c>
      <c r="E34" s="128">
        <v>23865.77</v>
      </c>
      <c r="F34" s="126">
        <v>24502.29</v>
      </c>
      <c r="G34" s="127">
        <v>29185.4</v>
      </c>
      <c r="H34" s="127">
        <v>29997.79</v>
      </c>
      <c r="I34" s="127">
        <v>31371.67</v>
      </c>
      <c r="J34" s="127">
        <v>32745.54</v>
      </c>
      <c r="K34" s="127">
        <v>39455.199999999997</v>
      </c>
      <c r="L34" s="127">
        <v>42479.1</v>
      </c>
      <c r="M34" s="129">
        <v>45503</v>
      </c>
      <c r="N34" s="126">
        <v>77060.12</v>
      </c>
      <c r="O34" s="127">
        <v>84993.17</v>
      </c>
      <c r="P34" s="127">
        <v>123612.73</v>
      </c>
      <c r="Q34" s="127">
        <v>140918.51999999999</v>
      </c>
      <c r="R34" s="128">
        <v>160254.54999999999</v>
      </c>
      <c r="S34" s="43"/>
      <c r="T34" s="43"/>
      <c r="V34" s="3"/>
      <c r="W34" s="3"/>
      <c r="Y34" s="43"/>
      <c r="Z34" s="43"/>
      <c r="AB34" s="6"/>
      <c r="AC34" s="6"/>
      <c r="AD34" s="6"/>
      <c r="AE34" s="6"/>
      <c r="AF34" s="6"/>
      <c r="AH34" s="6"/>
      <c r="AI34" s="6"/>
      <c r="AJ34" s="6"/>
      <c r="AK34" s="6"/>
      <c r="AL34" s="6"/>
      <c r="AN34" s="2"/>
      <c r="AO34" s="2"/>
      <c r="AP34" s="2"/>
      <c r="AQ34" s="2"/>
    </row>
    <row r="35" spans="2:43" x14ac:dyDescent="0.25">
      <c r="B35" s="112">
        <v>44</v>
      </c>
      <c r="C35" s="126">
        <v>21409.58</v>
      </c>
      <c r="D35" s="127">
        <v>23614.400000000001</v>
      </c>
      <c r="E35" s="128">
        <v>25084.28</v>
      </c>
      <c r="F35" s="126">
        <v>25764.67</v>
      </c>
      <c r="G35" s="127">
        <v>30782.33</v>
      </c>
      <c r="H35" s="127">
        <v>31631.77</v>
      </c>
      <c r="I35" s="127">
        <v>33098.54</v>
      </c>
      <c r="J35" s="127">
        <v>34565.32</v>
      </c>
      <c r="K35" s="127">
        <v>41475.86</v>
      </c>
      <c r="L35" s="127">
        <v>44323.6</v>
      </c>
      <c r="M35" s="129">
        <v>47171.35</v>
      </c>
      <c r="N35" s="126">
        <v>78486.39</v>
      </c>
      <c r="O35" s="127">
        <v>86614.63</v>
      </c>
      <c r="P35" s="127">
        <v>127026.46</v>
      </c>
      <c r="Q35" s="127">
        <v>144810.16</v>
      </c>
      <c r="R35" s="128">
        <v>160890.1</v>
      </c>
      <c r="S35" s="43"/>
      <c r="T35" s="43"/>
      <c r="V35" s="3"/>
      <c r="W35" s="3"/>
      <c r="Y35" s="43"/>
      <c r="Z35" s="43"/>
      <c r="AB35" s="6"/>
      <c r="AC35" s="6"/>
      <c r="AD35" s="6"/>
      <c r="AE35" s="6"/>
      <c r="AF35" s="6"/>
      <c r="AH35" s="6"/>
      <c r="AI35" s="6"/>
      <c r="AJ35" s="6"/>
      <c r="AK35" s="6"/>
      <c r="AL35" s="6"/>
      <c r="AN35" s="2"/>
      <c r="AO35" s="2"/>
      <c r="AP35" s="2"/>
      <c r="AQ35" s="2"/>
    </row>
    <row r="36" spans="2:43" x14ac:dyDescent="0.25">
      <c r="B36" s="112">
        <v>45</v>
      </c>
      <c r="C36" s="126">
        <v>22455.95</v>
      </c>
      <c r="D36" s="127">
        <v>24810.03</v>
      </c>
      <c r="E36" s="128">
        <v>26379.41</v>
      </c>
      <c r="F36" s="126">
        <v>27106.71</v>
      </c>
      <c r="G36" s="127">
        <v>32478.85</v>
      </c>
      <c r="H36" s="127">
        <v>33370.99</v>
      </c>
      <c r="I36" s="127">
        <v>34937.050000000003</v>
      </c>
      <c r="J36" s="127">
        <v>36503.120000000003</v>
      </c>
      <c r="K36" s="127">
        <v>43619.43</v>
      </c>
      <c r="L36" s="127">
        <v>46504.65</v>
      </c>
      <c r="M36" s="129">
        <v>49389.87</v>
      </c>
      <c r="N36" s="126">
        <v>82949.490000000005</v>
      </c>
      <c r="O36" s="127">
        <v>91593.31</v>
      </c>
      <c r="P36" s="127">
        <v>131610.82</v>
      </c>
      <c r="Q36" s="127">
        <v>150036.32999999999</v>
      </c>
      <c r="R36" s="128">
        <v>170769.49</v>
      </c>
      <c r="S36" s="43"/>
      <c r="T36" s="43"/>
      <c r="V36" s="3"/>
      <c r="W36" s="3"/>
      <c r="Y36" s="43"/>
      <c r="Z36" s="43"/>
      <c r="AB36" s="6"/>
      <c r="AC36" s="6"/>
      <c r="AD36" s="6"/>
      <c r="AE36" s="6"/>
      <c r="AF36" s="6"/>
      <c r="AH36" s="6"/>
      <c r="AI36" s="6"/>
      <c r="AJ36" s="6"/>
      <c r="AK36" s="6"/>
      <c r="AL36" s="6"/>
      <c r="AN36" s="2"/>
      <c r="AO36" s="2"/>
      <c r="AP36" s="2"/>
      <c r="AQ36" s="2"/>
    </row>
    <row r="37" spans="2:43" x14ac:dyDescent="0.25">
      <c r="B37" s="112">
        <v>46</v>
      </c>
      <c r="C37" s="126">
        <v>23496.54</v>
      </c>
      <c r="D37" s="127">
        <v>26002.5</v>
      </c>
      <c r="E37" s="128">
        <v>27673.13</v>
      </c>
      <c r="F37" s="126">
        <v>28448.22</v>
      </c>
      <c r="G37" s="127">
        <v>34178.5</v>
      </c>
      <c r="H37" s="127">
        <v>35116.639999999999</v>
      </c>
      <c r="I37" s="127">
        <v>36783.74</v>
      </c>
      <c r="J37" s="127">
        <v>38450.85</v>
      </c>
      <c r="K37" s="127">
        <v>45756.54</v>
      </c>
      <c r="L37" s="127">
        <v>48734.64</v>
      </c>
      <c r="M37" s="129">
        <v>51712.74</v>
      </c>
      <c r="N37" s="126">
        <v>84308.09</v>
      </c>
      <c r="O37" s="127">
        <v>93023.87</v>
      </c>
      <c r="P37" s="127">
        <v>137483.01</v>
      </c>
      <c r="Q37" s="127">
        <v>156730.63</v>
      </c>
      <c r="R37" s="128">
        <v>175132.26</v>
      </c>
      <c r="S37" s="43"/>
      <c r="T37" s="43"/>
      <c r="V37" s="3"/>
      <c r="W37" s="3"/>
      <c r="Y37" s="43"/>
      <c r="Z37" s="43"/>
      <c r="AB37" s="6"/>
      <c r="AC37" s="6"/>
      <c r="AD37" s="6"/>
      <c r="AE37" s="6"/>
      <c r="AF37" s="6"/>
      <c r="AH37" s="6"/>
      <c r="AI37" s="6"/>
      <c r="AJ37" s="6"/>
      <c r="AK37" s="6"/>
      <c r="AL37" s="6"/>
      <c r="AN37" s="2"/>
      <c r="AO37" s="2"/>
      <c r="AP37" s="2"/>
      <c r="AQ37" s="2"/>
    </row>
    <row r="38" spans="2:43" x14ac:dyDescent="0.25">
      <c r="B38" s="112">
        <v>47</v>
      </c>
      <c r="C38" s="126">
        <v>24597.439999999999</v>
      </c>
      <c r="D38" s="127">
        <v>27264.76</v>
      </c>
      <c r="E38" s="128">
        <v>29042.98</v>
      </c>
      <c r="F38" s="126">
        <v>29868.85</v>
      </c>
      <c r="G38" s="127">
        <v>35976.370000000003</v>
      </c>
      <c r="H38" s="127">
        <v>36966.69</v>
      </c>
      <c r="I38" s="127">
        <v>38741.15</v>
      </c>
      <c r="J38" s="127">
        <v>40515.61</v>
      </c>
      <c r="K38" s="127">
        <v>48015.08</v>
      </c>
      <c r="L38" s="127">
        <v>51079.97</v>
      </c>
      <c r="M38" s="129">
        <v>54144.85</v>
      </c>
      <c r="N38" s="126">
        <v>85709.95</v>
      </c>
      <c r="O38" s="127">
        <v>94504.67</v>
      </c>
      <c r="P38" s="127">
        <v>141974.6</v>
      </c>
      <c r="Q38" s="127">
        <v>161851.04</v>
      </c>
      <c r="R38" s="128">
        <v>180374.43</v>
      </c>
      <c r="S38" s="43"/>
      <c r="T38" s="43"/>
      <c r="V38" s="3"/>
      <c r="W38" s="3"/>
      <c r="Y38" s="43"/>
      <c r="Z38" s="43"/>
      <c r="AB38" s="6"/>
      <c r="AC38" s="6"/>
      <c r="AD38" s="6"/>
      <c r="AE38" s="6"/>
      <c r="AF38" s="6"/>
      <c r="AH38" s="6"/>
      <c r="AI38" s="6"/>
      <c r="AJ38" s="6"/>
      <c r="AK38" s="6"/>
      <c r="AL38" s="6"/>
      <c r="AN38" s="2"/>
      <c r="AO38" s="2"/>
      <c r="AP38" s="2"/>
      <c r="AQ38" s="2"/>
    </row>
    <row r="39" spans="2:43" x14ac:dyDescent="0.25">
      <c r="B39" s="112">
        <v>48</v>
      </c>
      <c r="C39" s="126">
        <v>25699.56</v>
      </c>
      <c r="D39" s="127">
        <v>28531.3</v>
      </c>
      <c r="E39" s="128">
        <v>30419.13</v>
      </c>
      <c r="F39" s="126">
        <v>31296.78</v>
      </c>
      <c r="G39" s="127">
        <v>37785.620000000003</v>
      </c>
      <c r="H39" s="127">
        <v>38832.129999999997</v>
      </c>
      <c r="I39" s="127">
        <v>40715.97</v>
      </c>
      <c r="J39" s="127">
        <v>42599.81</v>
      </c>
      <c r="K39" s="127">
        <v>50279.34</v>
      </c>
      <c r="L39" s="127">
        <v>53485.34</v>
      </c>
      <c r="M39" s="129">
        <v>56691.35</v>
      </c>
      <c r="N39" s="126">
        <v>91640.01</v>
      </c>
      <c r="O39" s="127">
        <v>100948.95</v>
      </c>
      <c r="P39" s="127">
        <v>146082.57999999999</v>
      </c>
      <c r="Q39" s="127">
        <v>166534.14000000001</v>
      </c>
      <c r="R39" s="128">
        <v>181834.87</v>
      </c>
      <c r="S39" s="43"/>
      <c r="T39" s="43"/>
      <c r="V39" s="3"/>
      <c r="W39" s="3"/>
      <c r="Y39" s="43"/>
      <c r="Z39" s="43"/>
      <c r="AB39" s="6"/>
      <c r="AC39" s="6"/>
      <c r="AD39" s="6"/>
      <c r="AE39" s="6"/>
      <c r="AF39" s="6"/>
      <c r="AH39" s="6"/>
      <c r="AI39" s="6"/>
      <c r="AJ39" s="6"/>
      <c r="AK39" s="6"/>
      <c r="AL39" s="6"/>
      <c r="AN39" s="2"/>
      <c r="AO39" s="2"/>
      <c r="AP39" s="2"/>
      <c r="AQ39" s="2"/>
    </row>
    <row r="40" spans="2:43" x14ac:dyDescent="0.25">
      <c r="B40" s="112">
        <v>49</v>
      </c>
      <c r="C40" s="126">
        <v>26867.87</v>
      </c>
      <c r="D40" s="127">
        <v>29874.07</v>
      </c>
      <c r="E40" s="128">
        <v>31878.2</v>
      </c>
      <c r="F40" s="126">
        <v>32810.800000000003</v>
      </c>
      <c r="G40" s="127">
        <v>39700.879999999997</v>
      </c>
      <c r="H40" s="127">
        <v>40810.400000000001</v>
      </c>
      <c r="I40" s="127">
        <v>42810.3</v>
      </c>
      <c r="J40" s="127">
        <v>44810.2</v>
      </c>
      <c r="K40" s="127">
        <v>52675.75</v>
      </c>
      <c r="L40" s="127">
        <v>54933.87</v>
      </c>
      <c r="M40" s="129">
        <v>57192</v>
      </c>
      <c r="N40" s="126">
        <v>95225.37</v>
      </c>
      <c r="O40" s="127">
        <v>104976.79</v>
      </c>
      <c r="P40" s="127">
        <v>149272.42000000001</v>
      </c>
      <c r="Q40" s="127">
        <v>170100.05</v>
      </c>
      <c r="R40" s="128">
        <v>185193.54</v>
      </c>
      <c r="S40" s="43"/>
      <c r="T40" s="43"/>
      <c r="V40" s="3"/>
      <c r="W40" s="3"/>
      <c r="Y40" s="43"/>
      <c r="Z40" s="43"/>
      <c r="AB40" s="6"/>
      <c r="AC40" s="6"/>
      <c r="AD40" s="6"/>
      <c r="AE40" s="6"/>
      <c r="AF40" s="6"/>
      <c r="AH40" s="6"/>
      <c r="AI40" s="6"/>
      <c r="AJ40" s="6"/>
      <c r="AK40" s="6"/>
      <c r="AL40" s="6"/>
      <c r="AN40" s="2"/>
      <c r="AO40" s="2"/>
      <c r="AP40" s="2"/>
      <c r="AQ40" s="2"/>
    </row>
    <row r="41" spans="2:43" x14ac:dyDescent="0.25">
      <c r="B41" s="112">
        <v>50</v>
      </c>
      <c r="C41" s="126">
        <v>28103.84</v>
      </c>
      <c r="D41" s="127">
        <v>31294.78</v>
      </c>
      <c r="E41" s="128">
        <v>33422.07</v>
      </c>
      <c r="F41" s="126">
        <v>34412.86</v>
      </c>
      <c r="G41" s="127">
        <v>41724.410000000003</v>
      </c>
      <c r="H41" s="127">
        <v>42904.05</v>
      </c>
      <c r="I41" s="127">
        <v>45026.85</v>
      </c>
      <c r="J41" s="127">
        <v>47149.65</v>
      </c>
      <c r="K41" s="127">
        <v>55207.11</v>
      </c>
      <c r="L41" s="127">
        <v>57521.55</v>
      </c>
      <c r="M41" s="129">
        <v>59836</v>
      </c>
      <c r="N41" s="126">
        <v>98195.92</v>
      </c>
      <c r="O41" s="127">
        <v>108325.02</v>
      </c>
      <c r="P41" s="127">
        <v>154494.19</v>
      </c>
      <c r="Q41" s="127">
        <v>174462.21</v>
      </c>
      <c r="R41" s="128">
        <v>190696.23</v>
      </c>
      <c r="S41" s="43"/>
      <c r="T41" s="43"/>
      <c r="V41" s="3"/>
      <c r="W41" s="3"/>
      <c r="Y41" s="43"/>
      <c r="Z41" s="43"/>
      <c r="AB41" s="6"/>
      <c r="AC41" s="6"/>
      <c r="AD41" s="6"/>
      <c r="AE41" s="6"/>
      <c r="AF41" s="6"/>
      <c r="AH41" s="6"/>
      <c r="AI41" s="6"/>
      <c r="AJ41" s="6"/>
      <c r="AK41" s="6"/>
      <c r="AL41" s="6"/>
      <c r="AN41" s="2"/>
      <c r="AO41" s="2"/>
      <c r="AP41" s="2"/>
      <c r="AQ41" s="2"/>
    </row>
    <row r="42" spans="2:43" x14ac:dyDescent="0.25">
      <c r="B42" s="112">
        <v>51</v>
      </c>
      <c r="C42" s="126">
        <v>29410.21</v>
      </c>
      <c r="D42" s="127">
        <v>32796.54</v>
      </c>
      <c r="E42" s="128">
        <v>35054.089999999997</v>
      </c>
      <c r="F42" s="126">
        <v>36106.43</v>
      </c>
      <c r="G42" s="127">
        <v>43860.36</v>
      </c>
      <c r="H42" s="127">
        <v>45117.57</v>
      </c>
      <c r="I42" s="127">
        <v>47370.35</v>
      </c>
      <c r="J42" s="127">
        <v>49623.14</v>
      </c>
      <c r="K42" s="127">
        <v>57878.73</v>
      </c>
      <c r="L42" s="127">
        <v>61044.37</v>
      </c>
      <c r="M42" s="129">
        <v>64210</v>
      </c>
      <c r="N42" s="126">
        <v>102072.12</v>
      </c>
      <c r="O42" s="127">
        <v>112697.96</v>
      </c>
      <c r="P42" s="127">
        <v>158635.32999999999</v>
      </c>
      <c r="Q42" s="127">
        <v>178748.35</v>
      </c>
      <c r="R42" s="128">
        <v>196810.6</v>
      </c>
      <c r="S42" s="43"/>
      <c r="T42" s="43"/>
      <c r="V42" s="3"/>
      <c r="W42" s="3"/>
      <c r="Y42" s="43"/>
      <c r="Z42" s="43"/>
      <c r="AB42" s="6"/>
      <c r="AC42" s="6"/>
      <c r="AD42" s="6"/>
      <c r="AE42" s="6"/>
      <c r="AF42" s="6"/>
      <c r="AH42" s="6"/>
      <c r="AI42" s="6"/>
      <c r="AJ42" s="6"/>
      <c r="AK42" s="6"/>
      <c r="AL42" s="6"/>
      <c r="AN42" s="2"/>
      <c r="AO42" s="2"/>
      <c r="AP42" s="2"/>
      <c r="AQ42" s="2"/>
    </row>
    <row r="43" spans="2:43" x14ac:dyDescent="0.25">
      <c r="B43" s="112">
        <v>52</v>
      </c>
      <c r="C43" s="126">
        <v>30789.74</v>
      </c>
      <c r="D43" s="127">
        <v>34382.5</v>
      </c>
      <c r="E43" s="128">
        <v>36777.67</v>
      </c>
      <c r="F43" s="126">
        <v>37895.019999999997</v>
      </c>
      <c r="G43" s="127">
        <v>46112.94</v>
      </c>
      <c r="H43" s="127">
        <v>47455.47</v>
      </c>
      <c r="I43" s="127">
        <v>49845.58</v>
      </c>
      <c r="J43" s="127">
        <v>52235.69</v>
      </c>
      <c r="K43" s="127">
        <v>60695.96</v>
      </c>
      <c r="L43" s="127">
        <v>64104.480000000003</v>
      </c>
      <c r="M43" s="129">
        <v>67513</v>
      </c>
      <c r="N43" s="126">
        <v>106952.7</v>
      </c>
      <c r="O43" s="127">
        <v>118196.44</v>
      </c>
      <c r="P43" s="127">
        <v>162984.1</v>
      </c>
      <c r="Q43" s="127">
        <v>183259.63</v>
      </c>
      <c r="R43" s="128">
        <v>204752.37</v>
      </c>
      <c r="S43" s="43"/>
      <c r="T43" s="43"/>
      <c r="V43" s="3"/>
      <c r="W43" s="3"/>
      <c r="Y43" s="43"/>
      <c r="Z43" s="43"/>
      <c r="AB43" s="6"/>
      <c r="AC43" s="6"/>
      <c r="AD43" s="6"/>
      <c r="AE43" s="6"/>
      <c r="AF43" s="6"/>
      <c r="AH43" s="6"/>
      <c r="AI43" s="6"/>
      <c r="AJ43" s="6"/>
      <c r="AK43" s="6"/>
      <c r="AL43" s="6"/>
      <c r="AN43" s="2"/>
      <c r="AO43" s="2"/>
      <c r="AP43" s="2"/>
      <c r="AQ43" s="2"/>
    </row>
    <row r="44" spans="2:43" x14ac:dyDescent="0.25">
      <c r="B44" s="112">
        <v>53</v>
      </c>
      <c r="C44" s="126">
        <v>32241.1</v>
      </c>
      <c r="D44" s="127">
        <v>36051.21</v>
      </c>
      <c r="E44" s="128">
        <v>38591.29</v>
      </c>
      <c r="F44" s="126">
        <v>39777.120000000003</v>
      </c>
      <c r="G44" s="127">
        <v>48480.2</v>
      </c>
      <c r="H44" s="127">
        <v>49915.97</v>
      </c>
      <c r="I44" s="127">
        <v>52450.68</v>
      </c>
      <c r="J44" s="127">
        <v>54985.39</v>
      </c>
      <c r="K44" s="127">
        <v>63656.05</v>
      </c>
      <c r="L44" s="127">
        <v>67328.03</v>
      </c>
      <c r="M44" s="129">
        <v>71000</v>
      </c>
      <c r="N44" s="126">
        <v>112110.16</v>
      </c>
      <c r="O44" s="127">
        <v>124008.66</v>
      </c>
      <c r="P44" s="127">
        <v>169088.74</v>
      </c>
      <c r="Q44" s="127">
        <v>189641.41</v>
      </c>
      <c r="R44" s="128">
        <v>208762.05</v>
      </c>
      <c r="S44" s="43"/>
      <c r="T44" s="43"/>
      <c r="V44" s="3"/>
      <c r="W44" s="3"/>
      <c r="Y44" s="43"/>
      <c r="Z44" s="43"/>
      <c r="AB44" s="6"/>
      <c r="AC44" s="6"/>
      <c r="AD44" s="6"/>
      <c r="AE44" s="6"/>
      <c r="AF44" s="6"/>
      <c r="AH44" s="6"/>
      <c r="AI44" s="6"/>
      <c r="AJ44" s="6"/>
      <c r="AK44" s="6"/>
      <c r="AL44" s="6"/>
      <c r="AN44" s="2"/>
      <c r="AO44" s="2"/>
      <c r="AP44" s="2"/>
      <c r="AQ44" s="2"/>
    </row>
    <row r="45" spans="2:43" x14ac:dyDescent="0.25">
      <c r="B45" s="112">
        <v>54</v>
      </c>
      <c r="C45" s="126">
        <v>33771.449999999997</v>
      </c>
      <c r="D45" s="127">
        <v>37810.769999999997</v>
      </c>
      <c r="E45" s="128">
        <v>40503.64</v>
      </c>
      <c r="F45" s="126">
        <v>41761.67</v>
      </c>
      <c r="G45" s="127">
        <v>50972.97</v>
      </c>
      <c r="H45" s="127">
        <v>52510.41</v>
      </c>
      <c r="I45" s="127">
        <v>55197.599999999999</v>
      </c>
      <c r="J45" s="127">
        <v>57884.79</v>
      </c>
      <c r="K45" s="127">
        <v>66773.08</v>
      </c>
      <c r="L45" s="127">
        <v>70750.039999999994</v>
      </c>
      <c r="M45" s="129">
        <v>74727</v>
      </c>
      <c r="N45" s="126">
        <v>117614.41</v>
      </c>
      <c r="O45" s="127">
        <v>130213</v>
      </c>
      <c r="P45" s="127">
        <v>174057.64</v>
      </c>
      <c r="Q45" s="127">
        <v>194824.3</v>
      </c>
      <c r="R45" s="128">
        <v>214444.77</v>
      </c>
      <c r="S45" s="43"/>
      <c r="T45" s="43"/>
      <c r="V45" s="3"/>
      <c r="W45" s="3"/>
      <c r="Y45" s="43"/>
      <c r="Z45" s="43"/>
      <c r="AB45" s="6"/>
      <c r="AC45" s="6"/>
      <c r="AD45" s="6"/>
      <c r="AE45" s="6"/>
      <c r="AF45" s="6"/>
      <c r="AH45" s="6"/>
      <c r="AI45" s="6"/>
      <c r="AJ45" s="6"/>
      <c r="AK45" s="6"/>
      <c r="AL45" s="6"/>
      <c r="AN45" s="2"/>
      <c r="AO45" s="2"/>
      <c r="AP45" s="2"/>
      <c r="AQ45" s="2"/>
    </row>
    <row r="46" spans="2:43" x14ac:dyDescent="0.25">
      <c r="B46" s="112">
        <v>55</v>
      </c>
      <c r="C46" s="126">
        <v>35376.300000000003</v>
      </c>
      <c r="D46" s="127">
        <v>39656.160000000003</v>
      </c>
      <c r="E46" s="128">
        <v>42509.4</v>
      </c>
      <c r="F46" s="126">
        <v>43843.199999999997</v>
      </c>
      <c r="G46" s="127">
        <v>53584.5</v>
      </c>
      <c r="H46" s="127">
        <v>55232.06</v>
      </c>
      <c r="I46" s="127">
        <v>58079.27</v>
      </c>
      <c r="J46" s="127">
        <v>60926.49</v>
      </c>
      <c r="K46" s="127">
        <v>70038.02</v>
      </c>
      <c r="L46" s="127">
        <v>74347.509999999995</v>
      </c>
      <c r="M46" s="129">
        <v>78657</v>
      </c>
      <c r="N46" s="126">
        <v>123427.66</v>
      </c>
      <c r="O46" s="127">
        <v>136767.42000000001</v>
      </c>
      <c r="P46" s="127">
        <v>179485.78</v>
      </c>
      <c r="Q46" s="127">
        <v>200511.47</v>
      </c>
      <c r="R46" s="128">
        <v>220676.04</v>
      </c>
      <c r="S46" s="43"/>
      <c r="T46" s="43"/>
      <c r="V46" s="3"/>
      <c r="W46" s="3"/>
      <c r="Y46" s="43"/>
      <c r="Z46" s="43"/>
      <c r="AB46" s="6"/>
      <c r="AC46" s="6"/>
      <c r="AD46" s="6"/>
      <c r="AE46" s="6"/>
      <c r="AF46" s="6"/>
      <c r="AH46" s="6"/>
      <c r="AI46" s="6"/>
      <c r="AJ46" s="6"/>
      <c r="AK46" s="6"/>
      <c r="AL46" s="6"/>
      <c r="AN46" s="2"/>
      <c r="AO46" s="2"/>
      <c r="AP46" s="2"/>
      <c r="AQ46" s="2"/>
    </row>
    <row r="47" spans="2:43" x14ac:dyDescent="0.25">
      <c r="B47" s="112">
        <v>56</v>
      </c>
      <c r="C47" s="126">
        <v>37063.17</v>
      </c>
      <c r="D47" s="127">
        <v>41595.89</v>
      </c>
      <c r="E47" s="128">
        <v>44617.71</v>
      </c>
      <c r="F47" s="126">
        <v>46031.16</v>
      </c>
      <c r="G47" s="127">
        <v>56326.22</v>
      </c>
      <c r="H47" s="127">
        <v>58092.88</v>
      </c>
      <c r="I47" s="127">
        <v>61108.31</v>
      </c>
      <c r="J47" s="127">
        <v>64123.74</v>
      </c>
      <c r="K47" s="127">
        <v>73465.69</v>
      </c>
      <c r="L47" s="127">
        <v>78333.850000000006</v>
      </c>
      <c r="M47" s="129">
        <v>83202</v>
      </c>
      <c r="N47" s="126">
        <v>129864.48</v>
      </c>
      <c r="O47" s="127">
        <v>144024.24</v>
      </c>
      <c r="P47" s="127">
        <v>184662.71</v>
      </c>
      <c r="Q47" s="127">
        <v>206941.58</v>
      </c>
      <c r="R47" s="128">
        <v>225900.89</v>
      </c>
      <c r="S47" s="43"/>
      <c r="T47" s="43"/>
      <c r="V47" s="3"/>
      <c r="W47" s="3"/>
      <c r="Y47" s="43"/>
      <c r="Z47" s="43"/>
      <c r="AB47" s="6"/>
      <c r="AC47" s="6"/>
      <c r="AD47" s="6"/>
      <c r="AE47" s="6"/>
      <c r="AF47" s="6"/>
      <c r="AH47" s="6"/>
      <c r="AI47" s="6"/>
      <c r="AJ47" s="6"/>
      <c r="AK47" s="6"/>
      <c r="AL47" s="6"/>
      <c r="AN47" s="2"/>
      <c r="AO47" s="2"/>
      <c r="AP47" s="2"/>
      <c r="AQ47" s="2"/>
    </row>
    <row r="48" spans="2:43" x14ac:dyDescent="0.25">
      <c r="B48" s="112">
        <v>57</v>
      </c>
      <c r="C48" s="126">
        <v>37560.47</v>
      </c>
      <c r="D48" s="127">
        <v>42201.29</v>
      </c>
      <c r="E48" s="128">
        <v>45295.17</v>
      </c>
      <c r="F48" s="126">
        <v>46743.15</v>
      </c>
      <c r="G48" s="127">
        <v>57259.65</v>
      </c>
      <c r="H48" s="127">
        <v>59092.54</v>
      </c>
      <c r="I48" s="127">
        <v>62179.88</v>
      </c>
      <c r="J48" s="127">
        <v>65267.23</v>
      </c>
      <c r="K48" s="127">
        <v>74532.679999999993</v>
      </c>
      <c r="L48" s="127">
        <v>79000</v>
      </c>
      <c r="M48" s="129">
        <v>88037</v>
      </c>
      <c r="N48" s="126">
        <v>136697.74</v>
      </c>
      <c r="O48" s="127">
        <v>151729.71</v>
      </c>
      <c r="P48" s="127">
        <v>191649.29</v>
      </c>
      <c r="Q48" s="127">
        <v>214144</v>
      </c>
      <c r="R48" s="128">
        <v>233727.8</v>
      </c>
      <c r="S48" s="43"/>
      <c r="T48" s="43"/>
      <c r="V48" s="3"/>
      <c r="W48" s="3"/>
      <c r="Y48" s="43"/>
      <c r="Z48" s="43"/>
      <c r="AB48" s="6"/>
      <c r="AC48" s="6"/>
      <c r="AD48" s="6"/>
      <c r="AE48" s="6"/>
      <c r="AF48" s="6"/>
      <c r="AH48" s="6"/>
      <c r="AI48" s="6"/>
      <c r="AJ48" s="6"/>
      <c r="AK48" s="6"/>
      <c r="AL48" s="6"/>
      <c r="AN48" s="2"/>
      <c r="AO48" s="2"/>
      <c r="AP48" s="2"/>
      <c r="AQ48" s="2"/>
    </row>
    <row r="49" spans="2:43" x14ac:dyDescent="0.25">
      <c r="B49" s="112">
        <v>58</v>
      </c>
      <c r="C49" s="126">
        <v>39363.56</v>
      </c>
      <c r="D49" s="127">
        <v>44274.51</v>
      </c>
      <c r="E49" s="128">
        <v>47548.480000000003</v>
      </c>
      <c r="F49" s="126">
        <v>49081.55</v>
      </c>
      <c r="G49" s="127">
        <v>60183.09</v>
      </c>
      <c r="H49" s="127">
        <v>62149.75</v>
      </c>
      <c r="I49" s="127">
        <v>65416.800000000003</v>
      </c>
      <c r="J49" s="127">
        <v>68683.850000000006</v>
      </c>
      <c r="K49" s="127">
        <v>78187.98</v>
      </c>
      <c r="L49" s="127">
        <v>83679</v>
      </c>
      <c r="M49" s="129">
        <v>93252</v>
      </c>
      <c r="N49" s="126">
        <v>144020.49</v>
      </c>
      <c r="O49" s="127">
        <v>159988.29999999999</v>
      </c>
      <c r="P49" s="127">
        <v>200233.47</v>
      </c>
      <c r="Q49" s="127">
        <v>222422.11</v>
      </c>
      <c r="R49" s="128">
        <v>246540.87</v>
      </c>
      <c r="S49" s="43"/>
      <c r="T49" s="43"/>
      <c r="V49" s="3"/>
      <c r="W49" s="3"/>
      <c r="Y49" s="43"/>
      <c r="Z49" s="43"/>
      <c r="AB49" s="6"/>
      <c r="AC49" s="6"/>
      <c r="AD49" s="6"/>
      <c r="AE49" s="6"/>
      <c r="AF49" s="6"/>
      <c r="AH49" s="6"/>
      <c r="AI49" s="6"/>
      <c r="AJ49" s="6"/>
      <c r="AK49" s="6"/>
      <c r="AL49" s="6"/>
      <c r="AN49" s="2"/>
      <c r="AO49" s="2"/>
      <c r="AP49" s="2"/>
      <c r="AQ49" s="2"/>
    </row>
    <row r="50" spans="2:43" x14ac:dyDescent="0.25">
      <c r="B50" s="112">
        <v>59</v>
      </c>
      <c r="C50" s="126">
        <v>41248.519999999997</v>
      </c>
      <c r="D50" s="127">
        <v>46441.98</v>
      </c>
      <c r="E50" s="128">
        <v>49904.29</v>
      </c>
      <c r="F50" s="126">
        <v>51526.35</v>
      </c>
      <c r="G50" s="127">
        <v>63236.46</v>
      </c>
      <c r="H50" s="127">
        <v>65346.31</v>
      </c>
      <c r="I50" s="127">
        <v>68801.31</v>
      </c>
      <c r="J50" s="127">
        <v>72256.3</v>
      </c>
      <c r="K50" s="127">
        <v>82005.399999999994</v>
      </c>
      <c r="L50" s="127">
        <v>88635</v>
      </c>
      <c r="M50" s="129">
        <v>98775</v>
      </c>
      <c r="N50" s="126">
        <v>151771.95000000001</v>
      </c>
      <c r="O50" s="127">
        <v>168732.22</v>
      </c>
      <c r="P50" s="127">
        <v>210287.37</v>
      </c>
      <c r="Q50" s="127">
        <v>232123.16</v>
      </c>
      <c r="R50" s="128">
        <v>253345.06</v>
      </c>
      <c r="S50" s="43"/>
      <c r="T50" s="43"/>
      <c r="V50" s="3"/>
      <c r="W50" s="3"/>
      <c r="Y50" s="43"/>
      <c r="Z50" s="43"/>
      <c r="AB50" s="6"/>
      <c r="AC50" s="6"/>
      <c r="AD50" s="6"/>
      <c r="AE50" s="6"/>
      <c r="AF50" s="6"/>
      <c r="AH50" s="6"/>
      <c r="AI50" s="6"/>
      <c r="AJ50" s="6"/>
      <c r="AK50" s="6"/>
      <c r="AL50" s="6"/>
      <c r="AN50" s="2"/>
      <c r="AO50" s="2"/>
      <c r="AP50" s="2"/>
      <c r="AQ50" s="2"/>
    </row>
    <row r="51" spans="2:43" x14ac:dyDescent="0.25">
      <c r="B51" s="112">
        <v>60</v>
      </c>
      <c r="C51" s="126">
        <v>44194.96</v>
      </c>
      <c r="D51" s="127">
        <v>49807.75</v>
      </c>
      <c r="E51" s="128">
        <v>53549.61</v>
      </c>
      <c r="F51" s="126">
        <v>55303.45</v>
      </c>
      <c r="G51" s="127">
        <v>67925.37</v>
      </c>
      <c r="H51" s="127">
        <v>70239.27</v>
      </c>
      <c r="I51" s="127">
        <v>73973.22</v>
      </c>
      <c r="J51" s="127">
        <v>77707.179999999993</v>
      </c>
      <c r="K51" s="127">
        <v>87933.94</v>
      </c>
      <c r="L51" s="127">
        <v>97193</v>
      </c>
      <c r="M51" s="129">
        <v>108311</v>
      </c>
      <c r="N51" s="126">
        <v>159614.07999999999</v>
      </c>
      <c r="O51" s="127">
        <v>177586.81</v>
      </c>
      <c r="P51" s="127">
        <v>216799.21</v>
      </c>
      <c r="Q51" s="127">
        <v>239565.42</v>
      </c>
      <c r="R51" s="128">
        <v>264508.90000000002</v>
      </c>
      <c r="S51" s="43"/>
      <c r="T51" s="43"/>
      <c r="V51" s="3"/>
      <c r="W51" s="3"/>
      <c r="Y51" s="43"/>
      <c r="Z51" s="43"/>
      <c r="AB51" s="6"/>
      <c r="AC51" s="6"/>
      <c r="AD51" s="6"/>
      <c r="AE51" s="6"/>
      <c r="AF51" s="6"/>
      <c r="AH51" s="6"/>
      <c r="AI51" s="6"/>
      <c r="AJ51" s="6"/>
      <c r="AK51" s="6"/>
      <c r="AL51" s="6"/>
      <c r="AN51" s="2"/>
      <c r="AO51" s="2"/>
      <c r="AP51" s="2"/>
      <c r="AQ51" s="2"/>
    </row>
    <row r="52" spans="2:43" x14ac:dyDescent="0.25">
      <c r="B52" s="112">
        <v>61</v>
      </c>
      <c r="C52" s="126">
        <v>47160.79</v>
      </c>
      <c r="D52" s="127">
        <v>53199.4</v>
      </c>
      <c r="E52" s="128">
        <v>57225.13</v>
      </c>
      <c r="F52" s="126">
        <v>59112.85</v>
      </c>
      <c r="G52" s="127">
        <v>72655.039999999994</v>
      </c>
      <c r="H52" s="127">
        <v>75181.78</v>
      </c>
      <c r="I52" s="127">
        <v>79199.009999999995</v>
      </c>
      <c r="J52" s="127">
        <v>83216.240000000005</v>
      </c>
      <c r="K52" s="127">
        <v>93902.79</v>
      </c>
      <c r="L52" s="127">
        <v>105814</v>
      </c>
      <c r="M52" s="129">
        <v>117919</v>
      </c>
      <c r="N52" s="126">
        <v>165305.59</v>
      </c>
      <c r="O52" s="127">
        <v>184024.92</v>
      </c>
      <c r="P52" s="127">
        <v>228672.89</v>
      </c>
      <c r="Q52" s="127">
        <v>251258.92</v>
      </c>
      <c r="R52" s="128">
        <v>274086.48</v>
      </c>
      <c r="S52" s="43"/>
      <c r="T52" s="43"/>
      <c r="V52" s="3"/>
      <c r="W52" s="3"/>
      <c r="Y52" s="43"/>
      <c r="Z52" s="43"/>
      <c r="AB52" s="6"/>
      <c r="AC52" s="6"/>
      <c r="AD52" s="6"/>
      <c r="AE52" s="6"/>
      <c r="AF52" s="6"/>
      <c r="AH52" s="6"/>
      <c r="AI52" s="6"/>
      <c r="AJ52" s="6"/>
      <c r="AK52" s="6"/>
      <c r="AL52" s="6"/>
      <c r="AN52" s="2"/>
      <c r="AO52" s="2"/>
      <c r="AP52" s="2"/>
      <c r="AQ52" s="2"/>
    </row>
    <row r="53" spans="2:43" x14ac:dyDescent="0.25">
      <c r="B53" s="112">
        <v>62</v>
      </c>
      <c r="C53" s="126">
        <v>49056.03</v>
      </c>
      <c r="D53" s="127">
        <v>55385.97</v>
      </c>
      <c r="E53" s="128">
        <v>59605.93</v>
      </c>
      <c r="F53" s="126">
        <v>61585.52</v>
      </c>
      <c r="G53" s="127">
        <v>75741.119999999995</v>
      </c>
      <c r="H53" s="127">
        <v>78429.7</v>
      </c>
      <c r="I53" s="127">
        <v>82640.75</v>
      </c>
      <c r="J53" s="127">
        <v>86851.79</v>
      </c>
      <c r="K53" s="127">
        <v>97739.4</v>
      </c>
      <c r="L53" s="127">
        <v>112859</v>
      </c>
      <c r="M53" s="129">
        <v>125770</v>
      </c>
      <c r="N53" s="126">
        <v>174963.45</v>
      </c>
      <c r="O53" s="127">
        <v>194920.7</v>
      </c>
      <c r="P53" s="127">
        <v>243468.73</v>
      </c>
      <c r="Q53" s="127">
        <v>266895.86</v>
      </c>
      <c r="R53" s="128">
        <v>293346.65999999997</v>
      </c>
      <c r="S53" s="43"/>
      <c r="T53" s="43"/>
      <c r="V53" s="3"/>
      <c r="W53" s="3"/>
      <c r="Y53" s="43"/>
      <c r="Z53" s="43"/>
      <c r="AB53" s="6"/>
      <c r="AC53" s="6"/>
      <c r="AD53" s="6"/>
      <c r="AE53" s="6"/>
      <c r="AF53" s="6"/>
      <c r="AH53" s="6"/>
      <c r="AI53" s="6"/>
      <c r="AJ53" s="6"/>
      <c r="AK53" s="6"/>
      <c r="AL53" s="6"/>
      <c r="AN53" s="2"/>
      <c r="AO53" s="2"/>
      <c r="AP53" s="2"/>
      <c r="AQ53" s="2"/>
    </row>
    <row r="54" spans="2:43" x14ac:dyDescent="0.25">
      <c r="B54" s="112">
        <v>63</v>
      </c>
      <c r="C54" s="126">
        <v>51745.54</v>
      </c>
      <c r="D54" s="127">
        <v>58471.35</v>
      </c>
      <c r="E54" s="128">
        <v>62955.22</v>
      </c>
      <c r="F54" s="126">
        <v>65059.42</v>
      </c>
      <c r="G54" s="127">
        <v>80057.22</v>
      </c>
      <c r="H54" s="127">
        <v>82957.03</v>
      </c>
      <c r="I54" s="127">
        <v>87431.43</v>
      </c>
      <c r="J54" s="127">
        <v>91905.83</v>
      </c>
      <c r="K54" s="127">
        <v>103157.03</v>
      </c>
      <c r="L54" s="127">
        <v>120413</v>
      </c>
      <c r="M54" s="129">
        <v>134188</v>
      </c>
      <c r="N54" s="126">
        <v>184955.32</v>
      </c>
      <c r="O54" s="127">
        <v>206196.73</v>
      </c>
      <c r="P54" s="127">
        <v>251833.75</v>
      </c>
      <c r="Q54" s="127">
        <v>270408.95</v>
      </c>
      <c r="R54" s="128">
        <v>303492.65999999997</v>
      </c>
      <c r="S54" s="43"/>
      <c r="T54" s="43"/>
      <c r="V54" s="3"/>
      <c r="W54" s="3"/>
      <c r="Y54" s="43"/>
      <c r="Z54" s="43"/>
      <c r="AB54" s="6"/>
      <c r="AC54" s="6"/>
      <c r="AD54" s="6"/>
      <c r="AE54" s="6"/>
      <c r="AF54" s="6"/>
      <c r="AH54" s="6"/>
      <c r="AI54" s="6"/>
      <c r="AJ54" s="6"/>
      <c r="AK54" s="6"/>
      <c r="AL54" s="6"/>
      <c r="AN54" s="2"/>
      <c r="AO54" s="2"/>
      <c r="AP54" s="2"/>
      <c r="AQ54" s="2"/>
    </row>
    <row r="55" spans="2:43" x14ac:dyDescent="0.25">
      <c r="B55" s="112">
        <v>64</v>
      </c>
      <c r="C55" s="126">
        <v>54179.3</v>
      </c>
      <c r="D55" s="127">
        <v>61270.07</v>
      </c>
      <c r="E55" s="128">
        <v>65997.240000000005</v>
      </c>
      <c r="F55" s="126">
        <v>68216.399999999994</v>
      </c>
      <c r="G55" s="127">
        <v>83982.09</v>
      </c>
      <c r="H55" s="127">
        <v>87085.15</v>
      </c>
      <c r="I55" s="127">
        <v>91802.33</v>
      </c>
      <c r="J55" s="127">
        <v>96519.52</v>
      </c>
      <c r="K55" s="127">
        <v>108063.46</v>
      </c>
      <c r="L55" s="127">
        <v>128535</v>
      </c>
      <c r="M55" s="129">
        <v>143239</v>
      </c>
      <c r="N55" s="126">
        <v>195295.95</v>
      </c>
      <c r="O55" s="127">
        <v>217869.5</v>
      </c>
      <c r="P55" s="127">
        <v>274560.51</v>
      </c>
      <c r="Q55" s="127">
        <v>295740.11</v>
      </c>
      <c r="R55" s="128">
        <v>325071.12</v>
      </c>
      <c r="S55" s="43"/>
      <c r="T55" s="43"/>
      <c r="V55" s="3"/>
      <c r="W55" s="3"/>
      <c r="Y55" s="43"/>
      <c r="Z55" s="43"/>
      <c r="AB55" s="6"/>
      <c r="AC55" s="6"/>
      <c r="AD55" s="6"/>
      <c r="AE55" s="6"/>
      <c r="AF55" s="6"/>
      <c r="AH55" s="6"/>
      <c r="AI55" s="6"/>
      <c r="AJ55" s="6"/>
      <c r="AK55" s="6"/>
      <c r="AL55" s="6"/>
      <c r="AN55" s="2"/>
      <c r="AO55" s="2"/>
      <c r="AP55" s="2"/>
      <c r="AQ55" s="2"/>
    </row>
    <row r="56" spans="2:43" x14ac:dyDescent="0.25">
      <c r="B56" s="112">
        <v>65</v>
      </c>
      <c r="C56" s="126">
        <v>56710.52</v>
      </c>
      <c r="D56" s="127">
        <v>64180.91</v>
      </c>
      <c r="E56" s="128">
        <v>69161.179999999993</v>
      </c>
      <c r="F56" s="126">
        <v>71499.929999999993</v>
      </c>
      <c r="G56" s="127">
        <v>88061.03</v>
      </c>
      <c r="H56" s="127">
        <v>91378.89</v>
      </c>
      <c r="I56" s="127">
        <v>96348.63</v>
      </c>
      <c r="J56" s="127">
        <v>101318.37</v>
      </c>
      <c r="K56" s="127">
        <v>113162.28</v>
      </c>
      <c r="L56" s="127">
        <v>137244</v>
      </c>
      <c r="M56" s="129">
        <v>152944</v>
      </c>
      <c r="N56" s="126">
        <v>197737.24</v>
      </c>
      <c r="O56" s="127">
        <v>220673.51</v>
      </c>
      <c r="P56" s="127">
        <v>284690.31</v>
      </c>
      <c r="Q56" s="127">
        <v>307040.15000000002</v>
      </c>
      <c r="R56" s="128">
        <v>337367.83</v>
      </c>
      <c r="S56" s="43"/>
      <c r="T56" s="43"/>
      <c r="V56" s="3"/>
      <c r="W56" s="3"/>
      <c r="Y56" s="43"/>
      <c r="Z56" s="43"/>
      <c r="AB56" s="6"/>
      <c r="AC56" s="6"/>
      <c r="AD56" s="6"/>
      <c r="AE56" s="6"/>
      <c r="AF56" s="6"/>
      <c r="AH56" s="6"/>
      <c r="AI56" s="6"/>
      <c r="AJ56" s="6"/>
      <c r="AK56" s="6"/>
      <c r="AL56" s="6"/>
      <c r="AN56" s="2"/>
      <c r="AO56" s="2"/>
      <c r="AP56" s="2"/>
      <c r="AQ56" s="2"/>
    </row>
    <row r="57" spans="2:43" x14ac:dyDescent="0.25">
      <c r="B57" s="112">
        <v>66</v>
      </c>
      <c r="C57" s="126">
        <v>59341.3</v>
      </c>
      <c r="D57" s="127">
        <v>67206.31</v>
      </c>
      <c r="E57" s="128">
        <v>72449.66</v>
      </c>
      <c r="F57" s="126">
        <v>74912.73</v>
      </c>
      <c r="G57" s="127">
        <v>92297.279999999999</v>
      </c>
      <c r="H57" s="127">
        <v>95841.8</v>
      </c>
      <c r="I57" s="127">
        <v>101074.07</v>
      </c>
      <c r="J57" s="127">
        <v>109171.35</v>
      </c>
      <c r="K57" s="127">
        <v>118457.57</v>
      </c>
      <c r="L57" s="127">
        <v>148286</v>
      </c>
      <c r="M57" s="129">
        <v>165249</v>
      </c>
      <c r="N57" s="126">
        <v>199256.75</v>
      </c>
      <c r="O57" s="127">
        <v>222440.8</v>
      </c>
      <c r="P57" s="127">
        <v>290183.78999999998</v>
      </c>
      <c r="Q57" s="127">
        <v>318320.46000000002</v>
      </c>
      <c r="R57" s="128">
        <v>352237.29</v>
      </c>
      <c r="S57" s="43"/>
      <c r="T57" s="43"/>
      <c r="V57" s="3"/>
      <c r="W57" s="3"/>
      <c r="Y57" s="43"/>
      <c r="Z57" s="43"/>
      <c r="AB57" s="6"/>
      <c r="AC57" s="6"/>
      <c r="AD57" s="6"/>
      <c r="AE57" s="6"/>
      <c r="AF57" s="6"/>
      <c r="AH57" s="6"/>
      <c r="AI57" s="6"/>
      <c r="AJ57" s="6"/>
      <c r="AK57" s="6"/>
      <c r="AL57" s="6"/>
      <c r="AN57" s="2"/>
      <c r="AO57" s="2"/>
      <c r="AP57" s="2"/>
      <c r="AQ57" s="2"/>
    </row>
    <row r="58" spans="2:43" x14ac:dyDescent="0.25">
      <c r="B58" s="112">
        <v>67</v>
      </c>
      <c r="C58" s="126">
        <v>62074.31</v>
      </c>
      <c r="D58" s="127">
        <v>70349.320000000007</v>
      </c>
      <c r="E58" s="128">
        <v>75866</v>
      </c>
      <c r="F58" s="126">
        <v>78458.23</v>
      </c>
      <c r="G58" s="127">
        <v>96694.97</v>
      </c>
      <c r="H58" s="127">
        <v>100478.32</v>
      </c>
      <c r="I58" s="127">
        <v>105983.34</v>
      </c>
      <c r="J58" s="127">
        <v>115488.04</v>
      </c>
      <c r="K58" s="127">
        <v>123954.55</v>
      </c>
      <c r="L58" s="127">
        <v>156864</v>
      </c>
      <c r="M58" s="129">
        <v>174808</v>
      </c>
      <c r="N58" s="126">
        <v>210795.65</v>
      </c>
      <c r="O58" s="127">
        <v>235271.62</v>
      </c>
      <c r="P58" s="127">
        <v>296261.25</v>
      </c>
      <c r="Q58" s="127">
        <v>324987.21000000002</v>
      </c>
      <c r="R58" s="128">
        <v>369172.84</v>
      </c>
      <c r="S58" s="43"/>
      <c r="T58" s="43"/>
      <c r="V58" s="3"/>
      <c r="W58" s="3"/>
      <c r="Y58" s="43"/>
      <c r="Z58" s="43"/>
      <c r="AB58" s="6"/>
      <c r="AC58" s="6"/>
      <c r="AD58" s="6"/>
      <c r="AE58" s="6"/>
      <c r="AF58" s="6"/>
      <c r="AH58" s="6"/>
      <c r="AI58" s="6"/>
      <c r="AJ58" s="6"/>
      <c r="AK58" s="6"/>
      <c r="AL58" s="6"/>
      <c r="AN58" s="2"/>
      <c r="AO58" s="2"/>
      <c r="AP58" s="2"/>
      <c r="AQ58" s="2"/>
    </row>
    <row r="59" spans="2:43" x14ac:dyDescent="0.25">
      <c r="B59" s="112">
        <v>68</v>
      </c>
      <c r="C59" s="126">
        <v>64910.64</v>
      </c>
      <c r="D59" s="127">
        <v>73611.199999999997</v>
      </c>
      <c r="E59" s="128">
        <v>79411.570000000007</v>
      </c>
      <c r="F59" s="126">
        <v>82137.86</v>
      </c>
      <c r="G59" s="127">
        <v>101255.76</v>
      </c>
      <c r="H59" s="127">
        <v>105290.34</v>
      </c>
      <c r="I59" s="127">
        <v>111285.4</v>
      </c>
      <c r="J59" s="127">
        <v>122197.77</v>
      </c>
      <c r="K59" s="127">
        <v>129655.24</v>
      </c>
      <c r="L59" s="127">
        <v>165991</v>
      </c>
      <c r="M59" s="129">
        <v>184980</v>
      </c>
      <c r="N59" s="126">
        <v>219520.3</v>
      </c>
      <c r="O59" s="127">
        <v>244894.7</v>
      </c>
      <c r="P59" s="127">
        <v>315753.7</v>
      </c>
      <c r="Q59" s="127">
        <v>346369.67</v>
      </c>
      <c r="R59" s="128">
        <v>387116</v>
      </c>
      <c r="S59" s="43"/>
      <c r="T59" s="43"/>
      <c r="V59" s="3"/>
      <c r="W59" s="3"/>
      <c r="Y59" s="43"/>
      <c r="Z59" s="43"/>
      <c r="AB59" s="6"/>
      <c r="AC59" s="6"/>
      <c r="AD59" s="6"/>
      <c r="AE59" s="6"/>
      <c r="AF59" s="6"/>
      <c r="AH59" s="6"/>
      <c r="AI59" s="6"/>
      <c r="AJ59" s="6"/>
      <c r="AK59" s="6"/>
      <c r="AL59" s="6"/>
      <c r="AN59" s="2"/>
      <c r="AO59" s="2"/>
      <c r="AP59" s="2"/>
      <c r="AQ59" s="2"/>
    </row>
    <row r="60" spans="2:43" x14ac:dyDescent="0.25">
      <c r="B60" s="112">
        <v>69</v>
      </c>
      <c r="C60" s="126">
        <v>67852.84</v>
      </c>
      <c r="D60" s="127">
        <v>76994.87</v>
      </c>
      <c r="E60" s="128">
        <v>83089.55</v>
      </c>
      <c r="F60" s="126">
        <v>85954.91</v>
      </c>
      <c r="G60" s="127">
        <v>105983.59</v>
      </c>
      <c r="H60" s="127">
        <v>110282.14</v>
      </c>
      <c r="I60" s="127">
        <v>117764.91</v>
      </c>
      <c r="J60" s="127">
        <v>129311.61</v>
      </c>
      <c r="K60" s="127">
        <v>137200.26999999999</v>
      </c>
      <c r="L60" s="127">
        <v>175668</v>
      </c>
      <c r="M60" s="129">
        <v>195763</v>
      </c>
      <c r="N60" s="126">
        <v>227165.1</v>
      </c>
      <c r="O60" s="127">
        <v>253172.65</v>
      </c>
      <c r="P60" s="127">
        <v>329779.37</v>
      </c>
      <c r="Q60" s="127">
        <v>361755.3</v>
      </c>
      <c r="R60" s="128">
        <v>401099.55</v>
      </c>
      <c r="S60" s="43"/>
      <c r="T60" s="43"/>
      <c r="V60" s="3"/>
      <c r="W60" s="3"/>
      <c r="Y60" s="43"/>
      <c r="Z60" s="43"/>
      <c r="AB60" s="6"/>
      <c r="AC60" s="6"/>
      <c r="AD60" s="6"/>
      <c r="AE60" s="6"/>
      <c r="AF60" s="6"/>
      <c r="AH60" s="6"/>
      <c r="AI60" s="6"/>
      <c r="AJ60" s="6"/>
      <c r="AK60" s="6"/>
      <c r="AL60" s="6"/>
      <c r="AN60" s="2"/>
      <c r="AO60" s="2"/>
      <c r="AP60" s="2"/>
      <c r="AQ60" s="2"/>
    </row>
    <row r="61" spans="2:43" x14ac:dyDescent="0.25">
      <c r="B61" s="112">
        <v>70</v>
      </c>
      <c r="C61" s="126">
        <v>70902.02</v>
      </c>
      <c r="D61" s="127">
        <v>80501.59</v>
      </c>
      <c r="E61" s="128">
        <v>86901.31</v>
      </c>
      <c r="F61" s="126">
        <v>89910.81</v>
      </c>
      <c r="G61" s="127">
        <v>110880.12</v>
      </c>
      <c r="H61" s="127">
        <v>115455.59</v>
      </c>
      <c r="I61" s="127">
        <v>124655.55</v>
      </c>
      <c r="J61" s="127">
        <v>136879.72</v>
      </c>
      <c r="K61" s="127">
        <v>145230.07999999999</v>
      </c>
      <c r="L61" s="127">
        <v>187184</v>
      </c>
      <c r="M61" s="129">
        <v>208597</v>
      </c>
      <c r="N61" s="126">
        <v>242238.45</v>
      </c>
      <c r="O61" s="127">
        <v>269950.45</v>
      </c>
      <c r="P61" s="127">
        <v>334439.28000000003</v>
      </c>
      <c r="Q61" s="127">
        <v>366867.03</v>
      </c>
      <c r="R61" s="128">
        <v>409428.41</v>
      </c>
      <c r="S61" s="43"/>
      <c r="T61" s="43"/>
      <c r="V61" s="3"/>
      <c r="W61" s="3"/>
      <c r="Y61" s="43"/>
      <c r="Z61" s="43"/>
      <c r="AB61" s="6"/>
      <c r="AC61" s="6"/>
      <c r="AD61" s="6"/>
      <c r="AE61" s="6"/>
      <c r="AF61" s="6"/>
      <c r="AH61" s="6"/>
      <c r="AI61" s="6"/>
      <c r="AJ61" s="6"/>
      <c r="AK61" s="6"/>
      <c r="AL61" s="6"/>
      <c r="AN61" s="2"/>
      <c r="AO61" s="2"/>
      <c r="AP61" s="2"/>
      <c r="AQ61" s="2"/>
    </row>
    <row r="62" spans="2:43" x14ac:dyDescent="0.25">
      <c r="B62" s="112">
        <v>71</v>
      </c>
      <c r="C62" s="126">
        <v>74061.17</v>
      </c>
      <c r="D62" s="127">
        <v>84134.81</v>
      </c>
      <c r="E62" s="128">
        <v>90850.57</v>
      </c>
      <c r="F62" s="126">
        <v>94009.42</v>
      </c>
      <c r="G62" s="127">
        <v>115950.01</v>
      </c>
      <c r="H62" s="127">
        <v>120815.71</v>
      </c>
      <c r="I62" s="127">
        <v>130991.52</v>
      </c>
      <c r="J62" s="127">
        <v>143838.37</v>
      </c>
      <c r="K62" s="127">
        <v>152613.24</v>
      </c>
      <c r="L62" s="127">
        <v>200054</v>
      </c>
      <c r="M62" s="129">
        <v>222939</v>
      </c>
      <c r="N62" s="126">
        <v>249491.71</v>
      </c>
      <c r="O62" s="127">
        <v>277657.40999999997</v>
      </c>
      <c r="P62" s="127">
        <v>360051.64</v>
      </c>
      <c r="Q62" s="127">
        <v>394962.82</v>
      </c>
      <c r="R62" s="128">
        <v>439906.7</v>
      </c>
      <c r="S62" s="43"/>
      <c r="T62" s="43"/>
      <c r="V62" s="3"/>
      <c r="W62" s="3"/>
      <c r="Y62" s="43"/>
      <c r="Z62" s="43"/>
      <c r="AB62" s="6"/>
      <c r="AC62" s="6"/>
      <c r="AD62" s="6"/>
      <c r="AE62" s="6"/>
      <c r="AF62" s="6"/>
      <c r="AH62" s="6"/>
      <c r="AI62" s="6"/>
      <c r="AJ62" s="6"/>
      <c r="AK62" s="6"/>
      <c r="AL62" s="6"/>
      <c r="AN62" s="2"/>
      <c r="AO62" s="2"/>
      <c r="AP62" s="2"/>
      <c r="AQ62" s="2"/>
    </row>
    <row r="63" spans="2:43" x14ac:dyDescent="0.25">
      <c r="B63" s="112">
        <v>72</v>
      </c>
      <c r="C63" s="126">
        <v>77329.81</v>
      </c>
      <c r="D63" s="127">
        <v>87894</v>
      </c>
      <c r="E63" s="128">
        <v>94936.79</v>
      </c>
      <c r="F63" s="126">
        <v>98250.17</v>
      </c>
      <c r="G63" s="127">
        <v>121192.46</v>
      </c>
      <c r="H63" s="127">
        <v>126361.82</v>
      </c>
      <c r="I63" s="127">
        <v>137644.03</v>
      </c>
      <c r="J63" s="127">
        <v>151141.54</v>
      </c>
      <c r="K63" s="127">
        <v>160361.94</v>
      </c>
      <c r="L63" s="127">
        <v>210262</v>
      </c>
      <c r="M63" s="129">
        <v>234315</v>
      </c>
      <c r="N63" s="126">
        <v>270604.44</v>
      </c>
      <c r="O63" s="127">
        <v>301056.42</v>
      </c>
      <c r="P63" s="127">
        <v>391321.25</v>
      </c>
      <c r="Q63" s="127">
        <v>429264.37</v>
      </c>
      <c r="R63" s="128">
        <v>466104.53</v>
      </c>
      <c r="S63" s="43"/>
      <c r="T63" s="43"/>
      <c r="V63" s="3"/>
      <c r="W63" s="3"/>
      <c r="Y63" s="43"/>
      <c r="Z63" s="43"/>
      <c r="AB63" s="6"/>
      <c r="AC63" s="6"/>
      <c r="AD63" s="6"/>
      <c r="AE63" s="6"/>
      <c r="AF63" s="6"/>
      <c r="AH63" s="6"/>
      <c r="AI63" s="6"/>
      <c r="AJ63" s="6"/>
      <c r="AK63" s="6"/>
      <c r="AL63" s="6"/>
      <c r="AN63" s="2"/>
      <c r="AO63" s="2"/>
      <c r="AP63" s="2"/>
      <c r="AQ63" s="2"/>
    </row>
    <row r="64" spans="2:43" x14ac:dyDescent="0.25">
      <c r="B64" s="112">
        <v>73</v>
      </c>
      <c r="C64" s="126">
        <v>80713.64</v>
      </c>
      <c r="D64" s="127">
        <v>91785.65</v>
      </c>
      <c r="E64" s="128">
        <v>99166.99</v>
      </c>
      <c r="F64" s="126">
        <v>102640.35</v>
      </c>
      <c r="G64" s="127">
        <v>126616.35</v>
      </c>
      <c r="H64" s="127">
        <v>132103.32999999999</v>
      </c>
      <c r="I64" s="127">
        <v>145321.29999999999</v>
      </c>
      <c r="J64" s="127">
        <v>159605.53</v>
      </c>
      <c r="K64" s="127">
        <v>169342.28</v>
      </c>
      <c r="L64" s="127">
        <v>222089</v>
      </c>
      <c r="M64" s="129">
        <v>247495</v>
      </c>
      <c r="N64" s="126">
        <v>293428.58</v>
      </c>
      <c r="O64" s="127">
        <v>326351.48</v>
      </c>
      <c r="P64" s="127">
        <v>422763.61</v>
      </c>
      <c r="Q64" s="127">
        <v>463755.43</v>
      </c>
      <c r="R64" s="128">
        <v>507847.65</v>
      </c>
      <c r="S64" s="43"/>
      <c r="T64" s="43"/>
      <c r="V64" s="3"/>
      <c r="W64" s="3"/>
      <c r="Y64" s="43"/>
      <c r="Z64" s="43"/>
      <c r="AB64" s="6"/>
      <c r="AC64" s="6"/>
      <c r="AD64" s="6"/>
      <c r="AE64" s="6"/>
      <c r="AF64" s="6"/>
      <c r="AH64" s="6"/>
      <c r="AI64" s="6"/>
      <c r="AJ64" s="6"/>
      <c r="AK64" s="6"/>
      <c r="AL64" s="6"/>
      <c r="AN64" s="2"/>
      <c r="AO64" s="2"/>
      <c r="AP64" s="2"/>
      <c r="AQ64" s="2"/>
    </row>
    <row r="65" spans="2:43" x14ac:dyDescent="0.25">
      <c r="B65" s="112">
        <v>74</v>
      </c>
      <c r="C65" s="126">
        <v>84211.5</v>
      </c>
      <c r="D65" s="127">
        <v>95808.47</v>
      </c>
      <c r="E65" s="128">
        <v>103539.79</v>
      </c>
      <c r="F65" s="126">
        <v>107178.53</v>
      </c>
      <c r="G65" s="127">
        <v>132219.82</v>
      </c>
      <c r="H65" s="127">
        <v>138038.45000000001</v>
      </c>
      <c r="I65" s="127">
        <v>151766.22</v>
      </c>
      <c r="J65" s="127">
        <v>166682.01999999999</v>
      </c>
      <c r="K65" s="127">
        <v>176850.47</v>
      </c>
      <c r="L65" s="127">
        <v>232000</v>
      </c>
      <c r="M65" s="129">
        <v>258540</v>
      </c>
      <c r="N65" s="126">
        <v>310530.03999999998</v>
      </c>
      <c r="O65" s="127">
        <v>348726.53</v>
      </c>
      <c r="P65" s="127">
        <v>463289.92</v>
      </c>
      <c r="Q65" s="127">
        <v>508770.03</v>
      </c>
      <c r="R65" s="128">
        <v>555143.05000000005</v>
      </c>
      <c r="S65" s="43"/>
      <c r="T65" s="43"/>
      <c r="V65" s="3"/>
      <c r="W65" s="3"/>
      <c r="Y65" s="43"/>
      <c r="Z65" s="43"/>
      <c r="AB65" s="6"/>
      <c r="AC65" s="6"/>
      <c r="AD65" s="6"/>
      <c r="AE65" s="6"/>
      <c r="AF65" s="6"/>
      <c r="AH65" s="6"/>
      <c r="AI65" s="6"/>
      <c r="AJ65" s="6"/>
      <c r="AK65" s="6"/>
      <c r="AL65" s="6"/>
      <c r="AN65" s="2"/>
      <c r="AO65" s="2"/>
      <c r="AP65" s="2"/>
      <c r="AQ65" s="2"/>
    </row>
    <row r="66" spans="2:43" x14ac:dyDescent="0.25">
      <c r="B66" s="112">
        <v>75</v>
      </c>
      <c r="C66" s="126">
        <v>87827.75</v>
      </c>
      <c r="D66" s="127">
        <v>99967.44</v>
      </c>
      <c r="E66" s="128">
        <v>108060.57</v>
      </c>
      <c r="F66" s="126">
        <v>111870.29</v>
      </c>
      <c r="G66" s="127">
        <v>138009.64000000001</v>
      </c>
      <c r="H66" s="127">
        <v>144174.42000000001</v>
      </c>
      <c r="I66" s="127">
        <v>158501.48000000001</v>
      </c>
      <c r="J66" s="127">
        <v>174077.37</v>
      </c>
      <c r="K66" s="127">
        <v>184696.97</v>
      </c>
      <c r="L66" s="127">
        <v>242361</v>
      </c>
      <c r="M66" s="129">
        <v>270086</v>
      </c>
      <c r="N66" s="126">
        <v>331307.90000000002</v>
      </c>
      <c r="O66" s="127">
        <v>372227.7</v>
      </c>
      <c r="P66" s="127">
        <v>497649.46</v>
      </c>
      <c r="Q66" s="127">
        <v>545944.30000000005</v>
      </c>
      <c r="R66" s="128">
        <v>602622.24</v>
      </c>
      <c r="S66" s="43"/>
      <c r="T66" s="43"/>
      <c r="V66" s="3"/>
      <c r="W66" s="3"/>
      <c r="Y66" s="43"/>
      <c r="Z66" s="43"/>
      <c r="AB66" s="6"/>
      <c r="AC66" s="6"/>
      <c r="AD66" s="6"/>
      <c r="AE66" s="6"/>
      <c r="AF66" s="6"/>
      <c r="AH66" s="6"/>
      <c r="AI66" s="6"/>
      <c r="AJ66" s="6"/>
      <c r="AK66" s="6"/>
      <c r="AL66" s="6"/>
      <c r="AN66" s="2"/>
      <c r="AO66" s="2"/>
      <c r="AP66" s="2"/>
      <c r="AQ66" s="2"/>
    </row>
    <row r="67" spans="2:43" x14ac:dyDescent="0.25">
      <c r="B67" s="112">
        <v>76</v>
      </c>
      <c r="C67" s="126">
        <v>91562</v>
      </c>
      <c r="D67" s="127">
        <v>104262.15</v>
      </c>
      <c r="E67" s="128">
        <v>112728.92</v>
      </c>
      <c r="F67" s="126">
        <v>116715.2</v>
      </c>
      <c r="G67" s="127">
        <v>143985.19</v>
      </c>
      <c r="H67" s="127">
        <v>150510.72</v>
      </c>
      <c r="I67" s="127">
        <v>164244.65</v>
      </c>
      <c r="J67" s="127">
        <v>180380.93</v>
      </c>
      <c r="K67" s="127">
        <v>191385.08</v>
      </c>
      <c r="L67" s="127">
        <v>251214</v>
      </c>
      <c r="M67" s="129">
        <v>279951</v>
      </c>
      <c r="N67" s="126">
        <v>353262.2</v>
      </c>
      <c r="O67" s="127">
        <v>397062.08</v>
      </c>
      <c r="P67" s="127">
        <v>536887.85</v>
      </c>
      <c r="Q67" s="127">
        <v>587539.11</v>
      </c>
      <c r="R67" s="128">
        <v>648417.17000000004</v>
      </c>
      <c r="S67" s="43"/>
      <c r="T67" s="43"/>
      <c r="V67" s="3"/>
      <c r="W67" s="3"/>
      <c r="Y67" s="43"/>
      <c r="Z67" s="43"/>
      <c r="AB67" s="6"/>
      <c r="AC67" s="6"/>
      <c r="AD67" s="6"/>
      <c r="AE67" s="6"/>
      <c r="AF67" s="6"/>
      <c r="AH67" s="6"/>
      <c r="AI67" s="6"/>
      <c r="AJ67" s="6"/>
      <c r="AK67" s="6"/>
      <c r="AL67" s="6"/>
      <c r="AN67" s="2"/>
      <c r="AO67" s="2"/>
      <c r="AP67" s="2"/>
      <c r="AQ67" s="2"/>
    </row>
    <row r="68" spans="2:43" x14ac:dyDescent="0.25">
      <c r="B68" s="112">
        <v>77</v>
      </c>
      <c r="C68" s="126">
        <v>95418.39</v>
      </c>
      <c r="D68" s="127">
        <v>108697.32</v>
      </c>
      <c r="E68" s="128">
        <v>117549.94</v>
      </c>
      <c r="F68" s="126">
        <v>121718.55</v>
      </c>
      <c r="G68" s="127">
        <v>150152.89000000001</v>
      </c>
      <c r="H68" s="127">
        <v>157054.21</v>
      </c>
      <c r="I68" s="127">
        <v>170202.84</v>
      </c>
      <c r="J68" s="127">
        <v>186922.78</v>
      </c>
      <c r="K68" s="127">
        <v>198326.02</v>
      </c>
      <c r="L68" s="127">
        <v>260405</v>
      </c>
      <c r="M68" s="129">
        <v>290193</v>
      </c>
      <c r="N68" s="126">
        <v>376614.08</v>
      </c>
      <c r="O68" s="127">
        <v>423479.53</v>
      </c>
      <c r="P68" s="127">
        <v>578591.62</v>
      </c>
      <c r="Q68" s="127">
        <v>631659.52000000002</v>
      </c>
      <c r="R68" s="128">
        <v>685023.18</v>
      </c>
      <c r="S68" s="43"/>
      <c r="T68" s="43"/>
      <c r="V68" s="3"/>
      <c r="W68" s="3"/>
      <c r="Y68" s="43"/>
      <c r="Z68" s="43"/>
      <c r="AB68" s="6"/>
      <c r="AC68" s="6"/>
      <c r="AD68" s="6"/>
      <c r="AE68" s="6"/>
      <c r="AF68" s="6"/>
      <c r="AH68" s="6"/>
      <c r="AI68" s="6"/>
      <c r="AJ68" s="6"/>
      <c r="AK68" s="6"/>
      <c r="AL68" s="6"/>
      <c r="AN68" s="2"/>
      <c r="AO68" s="2"/>
      <c r="AP68" s="2"/>
      <c r="AQ68" s="2"/>
    </row>
    <row r="69" spans="2:43" x14ac:dyDescent="0.25">
      <c r="B69" s="112">
        <v>78</v>
      </c>
      <c r="C69" s="126">
        <v>99396.1</v>
      </c>
      <c r="D69" s="127">
        <v>113272.03</v>
      </c>
      <c r="E69" s="128">
        <v>122522.65</v>
      </c>
      <c r="F69" s="126">
        <v>126879.34</v>
      </c>
      <c r="G69" s="127">
        <v>156511.4</v>
      </c>
      <c r="H69" s="127">
        <v>163803.65</v>
      </c>
      <c r="I69" s="127">
        <v>176384.1</v>
      </c>
      <c r="J69" s="127">
        <v>193710.52</v>
      </c>
      <c r="K69" s="127">
        <v>205527.84</v>
      </c>
      <c r="L69" s="127">
        <v>269951</v>
      </c>
      <c r="M69" s="129">
        <v>300832</v>
      </c>
      <c r="N69" s="126">
        <v>401568.14</v>
      </c>
      <c r="O69" s="127">
        <v>451711.32</v>
      </c>
      <c r="P69" s="127">
        <v>623211.76</v>
      </c>
      <c r="Q69" s="127">
        <v>678438.11</v>
      </c>
      <c r="R69" s="128">
        <v>735589.87</v>
      </c>
      <c r="S69" s="43"/>
      <c r="T69" s="43"/>
      <c r="V69" s="3"/>
      <c r="W69" s="3"/>
      <c r="Y69" s="43"/>
      <c r="Z69" s="43"/>
      <c r="AB69" s="6"/>
      <c r="AC69" s="6"/>
      <c r="AD69" s="6"/>
      <c r="AE69" s="6"/>
      <c r="AF69" s="6"/>
      <c r="AH69" s="6"/>
      <c r="AI69" s="6"/>
      <c r="AJ69" s="6"/>
      <c r="AK69" s="6"/>
      <c r="AL69" s="6"/>
      <c r="AN69" s="2"/>
      <c r="AO69" s="2"/>
      <c r="AP69" s="2"/>
      <c r="AQ69" s="2"/>
    </row>
    <row r="70" spans="2:43" x14ac:dyDescent="0.25">
      <c r="B70" s="112">
        <v>79</v>
      </c>
      <c r="C70" s="126">
        <v>103499.58</v>
      </c>
      <c r="D70" s="127">
        <v>117991.38</v>
      </c>
      <c r="E70" s="128">
        <v>127652.59</v>
      </c>
      <c r="F70" s="126">
        <v>132203.29</v>
      </c>
      <c r="G70" s="127">
        <v>163067.68</v>
      </c>
      <c r="H70" s="127">
        <v>170766.45</v>
      </c>
      <c r="I70" s="127">
        <v>182787.99</v>
      </c>
      <c r="J70" s="127">
        <v>200741.62</v>
      </c>
      <c r="K70" s="127">
        <v>212987.87</v>
      </c>
      <c r="L70" s="127">
        <v>279844</v>
      </c>
      <c r="M70" s="129">
        <v>311857</v>
      </c>
      <c r="N70" s="126">
        <v>428274.71</v>
      </c>
      <c r="O70" s="127">
        <v>481927.59</v>
      </c>
      <c r="P70" s="127">
        <v>670825.28</v>
      </c>
      <c r="Q70" s="127">
        <v>728047.71</v>
      </c>
      <c r="R70" s="128">
        <v>810060.22</v>
      </c>
      <c r="S70" s="43"/>
      <c r="T70" s="43"/>
      <c r="V70" s="3"/>
      <c r="W70" s="3"/>
      <c r="Y70" s="43"/>
      <c r="Z70" s="43"/>
      <c r="AB70" s="6"/>
      <c r="AC70" s="6"/>
      <c r="AD70" s="6"/>
      <c r="AE70" s="6"/>
      <c r="AF70" s="6"/>
      <c r="AH70" s="6"/>
      <c r="AI70" s="6"/>
      <c r="AJ70" s="6"/>
      <c r="AK70" s="6"/>
      <c r="AL70" s="6"/>
      <c r="AN70" s="2"/>
      <c r="AO70" s="2"/>
      <c r="AP70" s="2"/>
      <c r="AQ70" s="2"/>
    </row>
    <row r="71" spans="2:43" x14ac:dyDescent="0.25">
      <c r="B71" s="112">
        <v>80</v>
      </c>
      <c r="C71" s="126">
        <v>107728.47</v>
      </c>
      <c r="D71" s="127">
        <v>122854.98</v>
      </c>
      <c r="E71" s="128">
        <v>132939.31</v>
      </c>
      <c r="F71" s="126">
        <v>137689.97</v>
      </c>
      <c r="G71" s="127">
        <v>169821.11</v>
      </c>
      <c r="H71" s="127">
        <v>177942.1</v>
      </c>
      <c r="I71" s="127">
        <v>189433.63</v>
      </c>
      <c r="J71" s="127">
        <v>208039.92</v>
      </c>
      <c r="K71" s="127">
        <v>220731.41</v>
      </c>
      <c r="L71" s="127">
        <v>302736</v>
      </c>
      <c r="M71" s="129">
        <v>337368</v>
      </c>
      <c r="N71" s="126">
        <v>456903.44</v>
      </c>
      <c r="O71" s="127">
        <v>514320.34</v>
      </c>
      <c r="P71" s="127">
        <v>721100.80000000005</v>
      </c>
      <c r="Q71" s="127">
        <v>781059.8</v>
      </c>
      <c r="R71" s="128">
        <v>868936.29</v>
      </c>
      <c r="S71" s="43"/>
      <c r="T71" s="43"/>
      <c r="V71" s="3"/>
      <c r="W71" s="3"/>
      <c r="Y71" s="43"/>
      <c r="Z71" s="43"/>
      <c r="AB71" s="6"/>
      <c r="AC71" s="6"/>
      <c r="AD71" s="6"/>
      <c r="AE71" s="6"/>
      <c r="AF71" s="6"/>
      <c r="AH71" s="6"/>
      <c r="AI71" s="6"/>
      <c r="AJ71" s="6"/>
      <c r="AK71" s="6"/>
      <c r="AL71" s="6"/>
      <c r="AN71" s="2"/>
      <c r="AO71" s="2"/>
      <c r="AP71" s="2"/>
      <c r="AQ71" s="2"/>
    </row>
    <row r="72" spans="2:43" x14ac:dyDescent="0.25">
      <c r="B72" s="112">
        <v>81</v>
      </c>
      <c r="C72" s="126">
        <v>112086.44</v>
      </c>
      <c r="D72" s="127">
        <v>127867.01</v>
      </c>
      <c r="E72" s="128">
        <v>138387.39000000001</v>
      </c>
      <c r="F72" s="126">
        <v>143344.1</v>
      </c>
      <c r="G72" s="127">
        <v>176777.39</v>
      </c>
      <c r="H72" s="127">
        <v>185336.72</v>
      </c>
      <c r="I72" s="127">
        <v>195834.88</v>
      </c>
      <c r="J72" s="127">
        <v>212213.6</v>
      </c>
      <c r="K72" s="127">
        <v>225159.7</v>
      </c>
      <c r="L72" s="127">
        <v>308921</v>
      </c>
      <c r="M72" s="129">
        <v>344260</v>
      </c>
      <c r="N72" s="126">
        <v>487639.37</v>
      </c>
      <c r="O72" s="127">
        <v>549099.02</v>
      </c>
      <c r="P72" s="127">
        <v>774467.32</v>
      </c>
      <c r="Q72" s="127">
        <v>837878.93</v>
      </c>
      <c r="R72" s="128">
        <v>932024.82</v>
      </c>
      <c r="S72" s="43"/>
      <c r="T72" s="43"/>
      <c r="V72" s="3"/>
      <c r="W72" s="3"/>
      <c r="Y72" s="43"/>
      <c r="Z72" s="43"/>
      <c r="AB72" s="6"/>
      <c r="AC72" s="6"/>
      <c r="AD72" s="6"/>
      <c r="AE72" s="6"/>
      <c r="AF72" s="6"/>
      <c r="AH72" s="6"/>
      <c r="AI72" s="6"/>
      <c r="AJ72" s="6"/>
      <c r="AK72" s="6"/>
      <c r="AL72" s="6"/>
      <c r="AN72" s="2"/>
      <c r="AO72" s="2"/>
      <c r="AP72" s="2"/>
      <c r="AQ72" s="2"/>
    </row>
    <row r="73" spans="2:43" x14ac:dyDescent="0.25">
      <c r="B73" s="112">
        <v>82</v>
      </c>
      <c r="C73" s="126">
        <v>116575.01</v>
      </c>
      <c r="D73" s="127">
        <v>133029.25</v>
      </c>
      <c r="E73" s="128">
        <v>143998.75</v>
      </c>
      <c r="F73" s="126">
        <v>149167.67999999999</v>
      </c>
      <c r="G73" s="127">
        <v>183938.91</v>
      </c>
      <c r="H73" s="127">
        <v>192952.95</v>
      </c>
      <c r="I73" s="127">
        <v>203899.27</v>
      </c>
      <c r="J73" s="127">
        <v>214845.59</v>
      </c>
      <c r="K73" s="127">
        <v>232997.21</v>
      </c>
      <c r="L73" s="127">
        <v>312212</v>
      </c>
      <c r="M73" s="129">
        <v>347927</v>
      </c>
      <c r="N73" s="126">
        <v>513644.69</v>
      </c>
      <c r="O73" s="127">
        <v>578540.99</v>
      </c>
      <c r="P73" s="127">
        <v>826660.61</v>
      </c>
      <c r="Q73" s="127">
        <v>891680.76</v>
      </c>
      <c r="R73" s="128">
        <v>966038.95</v>
      </c>
      <c r="S73" s="43"/>
      <c r="T73" s="43"/>
      <c r="V73" s="3"/>
      <c r="W73" s="3"/>
      <c r="Y73" s="43"/>
      <c r="Z73" s="43"/>
      <c r="AB73" s="6"/>
      <c r="AC73" s="6"/>
      <c r="AD73" s="6"/>
      <c r="AE73" s="6"/>
      <c r="AF73" s="6"/>
      <c r="AH73" s="6"/>
      <c r="AI73" s="6"/>
      <c r="AJ73" s="6"/>
      <c r="AK73" s="6"/>
      <c r="AL73" s="6"/>
      <c r="AN73" s="2"/>
      <c r="AO73" s="2"/>
      <c r="AP73" s="2"/>
      <c r="AQ73" s="2"/>
    </row>
    <row r="74" spans="2:43" x14ac:dyDescent="0.25">
      <c r="B74" s="112">
        <v>83</v>
      </c>
      <c r="C74" s="126">
        <v>121195.97</v>
      </c>
      <c r="D74" s="127">
        <v>138343.74</v>
      </c>
      <c r="E74" s="128">
        <v>149775.57999999999</v>
      </c>
      <c r="F74" s="126">
        <v>155163</v>
      </c>
      <c r="G74" s="127">
        <v>191308.38</v>
      </c>
      <c r="H74" s="127">
        <v>200793.77</v>
      </c>
      <c r="I74" s="127">
        <v>212201.47</v>
      </c>
      <c r="J74" s="127">
        <v>223609.16</v>
      </c>
      <c r="K74" s="127">
        <v>242207.9</v>
      </c>
      <c r="L74" s="127">
        <v>315565</v>
      </c>
      <c r="M74" s="129">
        <v>351664</v>
      </c>
      <c r="N74" s="126">
        <v>540370.67000000004</v>
      </c>
      <c r="O74" s="127">
        <v>608801.61</v>
      </c>
      <c r="P74" s="127">
        <v>878518.37</v>
      </c>
      <c r="Q74" s="127">
        <v>948249.35</v>
      </c>
      <c r="R74" s="128">
        <v>1036272.92</v>
      </c>
      <c r="S74" s="43"/>
      <c r="T74" s="43"/>
      <c r="V74" s="3"/>
      <c r="W74" s="3"/>
      <c r="Y74" s="43"/>
      <c r="Z74" s="43"/>
      <c r="AB74" s="6"/>
      <c r="AC74" s="6"/>
      <c r="AD74" s="6"/>
      <c r="AE74" s="6"/>
      <c r="AF74" s="6"/>
      <c r="AH74" s="6"/>
      <c r="AI74" s="6"/>
      <c r="AJ74" s="6"/>
      <c r="AK74" s="6"/>
      <c r="AL74" s="6"/>
      <c r="AN74" s="2"/>
      <c r="AO74" s="2"/>
      <c r="AP74" s="2"/>
      <c r="AQ74" s="2"/>
    </row>
    <row r="75" spans="2:43" x14ac:dyDescent="0.25">
      <c r="B75" s="112">
        <v>84</v>
      </c>
      <c r="C75" s="126">
        <v>125951.52</v>
      </c>
      <c r="D75" s="127">
        <v>143813</v>
      </c>
      <c r="E75" s="128">
        <v>155720.66</v>
      </c>
      <c r="F75" s="126">
        <v>161332.92000000001</v>
      </c>
      <c r="G75" s="127">
        <v>198889.24</v>
      </c>
      <c r="H75" s="127">
        <v>208862.92</v>
      </c>
      <c r="I75" s="127">
        <v>220745.42</v>
      </c>
      <c r="J75" s="127">
        <v>232627.92</v>
      </c>
      <c r="K75" s="127">
        <v>251682.82</v>
      </c>
      <c r="L75" s="127">
        <v>318982</v>
      </c>
      <c r="M75" s="129">
        <v>355472</v>
      </c>
      <c r="N75" s="126">
        <v>567903.18000000005</v>
      </c>
      <c r="O75" s="127">
        <v>639977.86</v>
      </c>
      <c r="P75" s="127">
        <v>933746.89</v>
      </c>
      <c r="Q75" s="127">
        <v>1007921.99</v>
      </c>
      <c r="R75" s="128">
        <v>1101315.1399999999</v>
      </c>
      <c r="S75" s="43"/>
      <c r="T75" s="43"/>
      <c r="V75" s="3"/>
      <c r="W75" s="3"/>
      <c r="Y75" s="43"/>
      <c r="Z75" s="43"/>
      <c r="AB75" s="6"/>
      <c r="AC75" s="6"/>
      <c r="AD75" s="6"/>
      <c r="AE75" s="6"/>
      <c r="AF75" s="6"/>
      <c r="AH75" s="6"/>
      <c r="AI75" s="6"/>
      <c r="AJ75" s="6"/>
      <c r="AK75" s="6"/>
      <c r="AL75" s="6"/>
      <c r="AN75" s="2"/>
      <c r="AO75" s="2"/>
      <c r="AP75" s="2"/>
      <c r="AQ75" s="2"/>
    </row>
    <row r="76" spans="2:43" x14ac:dyDescent="0.25">
      <c r="B76" s="124" t="s">
        <v>7</v>
      </c>
      <c r="C76" s="130">
        <v>130844.3</v>
      </c>
      <c r="D76" s="131">
        <v>149440.09</v>
      </c>
      <c r="E76" s="132">
        <v>161837.28</v>
      </c>
      <c r="F76" s="130">
        <v>167680.87</v>
      </c>
      <c r="G76" s="131">
        <v>206685.61</v>
      </c>
      <c r="H76" s="131">
        <v>217164.87</v>
      </c>
      <c r="I76" s="131">
        <v>229535.87</v>
      </c>
      <c r="J76" s="131">
        <v>241906.87</v>
      </c>
      <c r="K76" s="131">
        <v>261427.15</v>
      </c>
      <c r="L76" s="131">
        <v>322466</v>
      </c>
      <c r="M76" s="133">
        <v>359355</v>
      </c>
      <c r="N76" s="130">
        <v>595979.48</v>
      </c>
      <c r="O76" s="131">
        <v>671772.86</v>
      </c>
      <c r="P76" s="131">
        <v>983516.28</v>
      </c>
      <c r="Q76" s="131">
        <v>1063262.97</v>
      </c>
      <c r="R76" s="132">
        <v>1161612.31</v>
      </c>
      <c r="S76" s="43"/>
      <c r="T76" s="43"/>
      <c r="V76" s="3"/>
      <c r="W76" s="3"/>
      <c r="Y76" s="43"/>
      <c r="Z76" s="43"/>
      <c r="AB76" s="6"/>
      <c r="AC76" s="6"/>
      <c r="AD76" s="6"/>
      <c r="AE76" s="6"/>
      <c r="AF76" s="6"/>
      <c r="AH76" s="6"/>
      <c r="AI76" s="6"/>
      <c r="AJ76" s="6"/>
      <c r="AK76" s="6"/>
      <c r="AL76" s="6"/>
      <c r="AN76" s="2"/>
      <c r="AO76" s="2"/>
      <c r="AP76" s="2"/>
      <c r="AQ76" s="2"/>
    </row>
    <row r="77" spans="2:43" x14ac:dyDescent="0.25">
      <c r="C77" s="134"/>
      <c r="D77" s="135"/>
      <c r="E77" s="129"/>
      <c r="F77" s="134"/>
      <c r="G77" s="127"/>
      <c r="H77" s="135"/>
      <c r="I77" s="135"/>
      <c r="J77" s="135"/>
      <c r="K77" s="127"/>
      <c r="L77" s="135"/>
      <c r="M77" s="129"/>
      <c r="N77" s="134"/>
      <c r="O77" s="135"/>
      <c r="P77" s="135"/>
      <c r="Q77" s="135"/>
      <c r="R77" s="129"/>
    </row>
    <row r="78" spans="2:43" x14ac:dyDescent="0.25">
      <c r="C78" s="134"/>
      <c r="D78" s="135"/>
      <c r="E78" s="129"/>
      <c r="F78" s="134"/>
      <c r="G78" s="127"/>
      <c r="H78" s="135"/>
      <c r="I78" s="135"/>
      <c r="J78" s="135"/>
      <c r="K78" s="127"/>
      <c r="L78" s="135"/>
      <c r="M78" s="129"/>
      <c r="N78" s="134"/>
      <c r="O78" s="135"/>
      <c r="P78" s="135"/>
      <c r="Q78" s="135"/>
      <c r="R78" s="129"/>
    </row>
    <row r="79" spans="2:43" x14ac:dyDescent="0.25">
      <c r="C79" s="134"/>
      <c r="D79" s="135"/>
      <c r="E79" s="129"/>
      <c r="F79" s="134"/>
      <c r="G79" s="135"/>
      <c r="H79" s="135"/>
      <c r="I79" s="135"/>
      <c r="J79" s="135"/>
      <c r="K79" s="135"/>
      <c r="L79" s="135"/>
      <c r="M79" s="129"/>
      <c r="N79" s="134"/>
      <c r="O79" s="135"/>
      <c r="P79" s="135"/>
      <c r="Q79" s="135"/>
      <c r="R79" s="129"/>
    </row>
    <row r="80" spans="2:43" x14ac:dyDescent="0.25">
      <c r="C80" s="134"/>
      <c r="D80" s="135"/>
      <c r="E80" s="129"/>
      <c r="F80" s="134"/>
      <c r="G80" s="135"/>
      <c r="H80" s="135"/>
      <c r="I80" s="135"/>
      <c r="J80" s="135"/>
      <c r="K80" s="135"/>
      <c r="L80" s="135"/>
      <c r="M80" s="129"/>
      <c r="N80" s="134"/>
      <c r="O80" s="135"/>
      <c r="P80" s="135"/>
      <c r="Q80" s="135"/>
      <c r="R80" s="129"/>
    </row>
    <row r="81" spans="3:18" x14ac:dyDescent="0.25">
      <c r="C81" s="134"/>
      <c r="D81" s="135"/>
      <c r="E81" s="129"/>
      <c r="F81" s="134"/>
      <c r="G81" s="135"/>
      <c r="H81" s="135"/>
      <c r="I81" s="135"/>
      <c r="J81" s="135"/>
      <c r="K81" s="135"/>
      <c r="L81" s="135"/>
      <c r="M81" s="129"/>
      <c r="N81" s="134"/>
      <c r="O81" s="135"/>
      <c r="P81" s="135"/>
      <c r="Q81" s="135"/>
      <c r="R81" s="129"/>
    </row>
    <row r="82" spans="3:18" x14ac:dyDescent="0.25">
      <c r="C82" s="134"/>
      <c r="D82" s="135"/>
      <c r="E82" s="129"/>
      <c r="F82" s="134"/>
      <c r="G82" s="135"/>
      <c r="H82" s="135"/>
      <c r="I82" s="135"/>
      <c r="J82" s="135"/>
      <c r="K82" s="135"/>
      <c r="L82" s="135"/>
      <c r="M82" s="129"/>
      <c r="N82" s="134"/>
      <c r="O82" s="135"/>
      <c r="P82" s="135"/>
      <c r="Q82" s="135"/>
      <c r="R82" s="129"/>
    </row>
    <row r="83" spans="3:18" x14ac:dyDescent="0.25">
      <c r="C83" s="134"/>
      <c r="D83" s="135"/>
      <c r="E83" s="129"/>
      <c r="F83" s="134"/>
      <c r="G83" s="135"/>
      <c r="H83" s="135"/>
      <c r="I83" s="135"/>
      <c r="J83" s="135"/>
      <c r="K83" s="135"/>
      <c r="L83" s="135"/>
      <c r="M83" s="129"/>
      <c r="N83" s="134"/>
      <c r="O83" s="135"/>
      <c r="P83" s="135"/>
      <c r="Q83" s="135"/>
      <c r="R83" s="129"/>
    </row>
    <row r="84" spans="3:18" x14ac:dyDescent="0.25">
      <c r="C84" s="134"/>
      <c r="D84" s="135"/>
      <c r="E84" s="129"/>
      <c r="F84" s="134"/>
      <c r="G84" s="135"/>
      <c r="H84" s="135"/>
      <c r="I84" s="135"/>
      <c r="J84" s="135"/>
      <c r="K84" s="135"/>
      <c r="L84" s="135"/>
      <c r="M84" s="129"/>
      <c r="N84" s="134"/>
      <c r="O84" s="135"/>
      <c r="P84" s="135"/>
      <c r="Q84" s="135"/>
      <c r="R84" s="129"/>
    </row>
    <row r="85" spans="3:18" x14ac:dyDescent="0.25">
      <c r="C85" s="134"/>
      <c r="D85" s="135"/>
      <c r="E85" s="129"/>
      <c r="F85" s="134"/>
      <c r="G85" s="135"/>
      <c r="H85" s="135"/>
      <c r="I85" s="135"/>
      <c r="J85" s="135"/>
      <c r="K85" s="135"/>
      <c r="L85" s="135"/>
      <c r="M85" s="129"/>
      <c r="N85" s="134"/>
      <c r="O85" s="135"/>
      <c r="P85" s="135"/>
      <c r="Q85" s="135"/>
      <c r="R85" s="129"/>
    </row>
    <row r="86" spans="3:18" x14ac:dyDescent="0.25">
      <c r="C86" s="134"/>
      <c r="D86" s="135"/>
      <c r="E86" s="129"/>
      <c r="F86" s="134"/>
      <c r="G86" s="135"/>
      <c r="H86" s="135"/>
      <c r="I86" s="135"/>
      <c r="J86" s="135"/>
      <c r="K86" s="135"/>
      <c r="L86" s="135"/>
      <c r="M86" s="129"/>
      <c r="N86" s="134"/>
      <c r="O86" s="135"/>
      <c r="P86" s="135"/>
      <c r="Q86" s="135"/>
      <c r="R86" s="129"/>
    </row>
    <row r="87" spans="3:18" x14ac:dyDescent="0.25">
      <c r="C87" s="134"/>
      <c r="D87" s="135"/>
      <c r="E87" s="129"/>
      <c r="F87" s="134"/>
      <c r="G87" s="135"/>
      <c r="H87" s="135"/>
      <c r="I87" s="135"/>
      <c r="J87" s="135"/>
      <c r="K87" s="135"/>
      <c r="L87" s="135"/>
      <c r="M87" s="129"/>
      <c r="N87" s="134"/>
      <c r="O87" s="135"/>
      <c r="P87" s="135"/>
      <c r="Q87" s="135"/>
      <c r="R87" s="129"/>
    </row>
    <row r="88" spans="3:18" x14ac:dyDescent="0.25">
      <c r="C88" s="134"/>
      <c r="D88" s="135"/>
      <c r="E88" s="129"/>
      <c r="F88" s="134"/>
      <c r="G88" s="135"/>
      <c r="H88" s="135"/>
      <c r="I88" s="135"/>
      <c r="J88" s="135"/>
      <c r="K88" s="135"/>
      <c r="L88" s="135"/>
      <c r="M88" s="129"/>
      <c r="N88" s="134"/>
      <c r="O88" s="135"/>
      <c r="P88" s="135"/>
      <c r="Q88" s="135"/>
      <c r="R88" s="129"/>
    </row>
    <row r="89" spans="3:18" x14ac:dyDescent="0.25">
      <c r="C89" s="134"/>
      <c r="D89" s="135"/>
      <c r="E89" s="129"/>
      <c r="F89" s="134"/>
      <c r="G89" s="135"/>
      <c r="H89" s="135"/>
      <c r="I89" s="135"/>
      <c r="J89" s="135"/>
      <c r="K89" s="135"/>
      <c r="L89" s="135"/>
      <c r="M89" s="129"/>
      <c r="N89" s="134"/>
      <c r="O89" s="135"/>
      <c r="P89" s="135"/>
      <c r="Q89" s="135"/>
      <c r="R89" s="129"/>
    </row>
    <row r="90" spans="3:18" x14ac:dyDescent="0.25">
      <c r="C90" s="134"/>
      <c r="D90" s="135"/>
      <c r="E90" s="129"/>
      <c r="F90" s="134"/>
      <c r="G90" s="135"/>
      <c r="H90" s="135"/>
      <c r="I90" s="135"/>
      <c r="J90" s="135"/>
      <c r="K90" s="135"/>
      <c r="L90" s="135"/>
      <c r="M90" s="129"/>
      <c r="N90" s="134"/>
      <c r="O90" s="135"/>
      <c r="P90" s="135"/>
      <c r="Q90" s="135"/>
      <c r="R90" s="129"/>
    </row>
    <row r="91" spans="3:18" x14ac:dyDescent="0.25">
      <c r="C91" s="134"/>
      <c r="D91" s="135"/>
      <c r="E91" s="129"/>
      <c r="F91" s="134"/>
      <c r="G91" s="135"/>
      <c r="H91" s="135"/>
      <c r="I91" s="135"/>
      <c r="J91" s="135"/>
      <c r="K91" s="135"/>
      <c r="L91" s="135"/>
      <c r="M91" s="129"/>
      <c r="N91" s="134"/>
      <c r="O91" s="135"/>
      <c r="P91" s="135"/>
      <c r="Q91" s="135"/>
      <c r="R91" s="129"/>
    </row>
    <row r="92" spans="3:18" x14ac:dyDescent="0.25">
      <c r="C92" s="134"/>
      <c r="D92" s="135"/>
      <c r="E92" s="129"/>
      <c r="F92" s="134"/>
      <c r="G92" s="135"/>
      <c r="H92" s="135"/>
      <c r="I92" s="135"/>
      <c r="J92" s="135"/>
      <c r="K92" s="135"/>
      <c r="L92" s="135"/>
      <c r="M92" s="129"/>
      <c r="N92" s="134"/>
      <c r="O92" s="135"/>
      <c r="P92" s="135"/>
      <c r="Q92" s="135"/>
      <c r="R92" s="129"/>
    </row>
    <row r="93" spans="3:18" x14ac:dyDescent="0.25">
      <c r="C93" s="134"/>
      <c r="D93" s="135"/>
      <c r="E93" s="129"/>
      <c r="F93" s="134"/>
      <c r="G93" s="135"/>
      <c r="H93" s="135"/>
      <c r="I93" s="135"/>
      <c r="J93" s="135"/>
      <c r="K93" s="135"/>
      <c r="L93" s="135"/>
      <c r="M93" s="129"/>
      <c r="N93" s="134"/>
      <c r="O93" s="135"/>
      <c r="P93" s="135"/>
      <c r="Q93" s="135"/>
      <c r="R93" s="129"/>
    </row>
    <row r="94" spans="3:18" x14ac:dyDescent="0.25">
      <c r="C94" s="134"/>
      <c r="D94" s="135"/>
      <c r="E94" s="129"/>
      <c r="F94" s="134"/>
      <c r="G94" s="135"/>
      <c r="H94" s="135"/>
      <c r="I94" s="135"/>
      <c r="J94" s="135"/>
      <c r="K94" s="135"/>
      <c r="L94" s="135"/>
      <c r="M94" s="129"/>
      <c r="N94" s="134"/>
      <c r="O94" s="135"/>
      <c r="P94" s="135"/>
      <c r="Q94" s="135"/>
      <c r="R94" s="129"/>
    </row>
  </sheetData>
  <mergeCells count="3">
    <mergeCell ref="C7:E7"/>
    <mergeCell ref="N7:R7"/>
    <mergeCell ref="F7:M7"/>
  </mergeCells>
  <conditionalFormatting sqref="V11:Z76">
    <cfRule type="cellIs" dxfId="3" priority="4" operator="lessThan">
      <formula>100</formula>
    </cfRule>
  </conditionalFormatting>
  <conditionalFormatting sqref="V11:Z76">
    <cfRule type="cellIs" dxfId="2" priority="3" operator="lessThan">
      <formula>100</formula>
    </cfRule>
  </conditionalFormatting>
  <conditionalFormatting sqref="AH9:AL76">
    <cfRule type="cellIs" dxfId="1" priority="2" operator="lessThan">
      <formula>0</formula>
    </cfRule>
  </conditionalFormatting>
  <conditionalFormatting sqref="AB10:AF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4"/>
  <sheetViews>
    <sheetView showGridLines="0" view="pageBreakPreview" zoomScale="80" zoomScaleNormal="70" zoomScaleSheetLayoutView="8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.85546875" customWidth="1"/>
    <col min="2" max="2" width="9.7109375" style="110" customWidth="1"/>
    <col min="3" max="3" width="9.42578125" style="110" customWidth="1"/>
    <col min="4" max="4" width="9.42578125" style="113" customWidth="1"/>
    <col min="5" max="5" width="10.28515625" style="114" bestFit="1" customWidth="1"/>
    <col min="6" max="6" width="10.28515625" style="110" bestFit="1" customWidth="1"/>
    <col min="7" max="7" width="10.28515625" style="113" customWidth="1"/>
    <col min="8" max="10" width="10.28515625" style="113" bestFit="1" customWidth="1"/>
    <col min="11" max="12" width="10.28515625" style="113" customWidth="1"/>
    <col min="13" max="13" width="10.28515625" style="114" customWidth="1"/>
    <col min="14" max="14" width="10.28515625" style="110" bestFit="1" customWidth="1"/>
    <col min="15" max="16" width="10.28515625" style="113" bestFit="1" customWidth="1"/>
    <col min="17" max="17" width="10.140625" style="113" customWidth="1"/>
    <col min="18" max="18" width="10.5703125" style="114" customWidth="1"/>
  </cols>
  <sheetData>
    <row r="1" spans="1:18" ht="21" x14ac:dyDescent="0.35">
      <c r="A1" s="8" t="s">
        <v>143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18.75" x14ac:dyDescent="0.3">
      <c r="A2" s="4" t="s">
        <v>47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 s="1"/>
    </row>
    <row r="3" spans="1:18" ht="15.75" customHeight="1" x14ac:dyDescent="0.25">
      <c r="A3" s="107" t="s">
        <v>31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ht="15.75" customHeight="1" x14ac:dyDescent="0.25">
      <c r="A4" s="107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18" ht="15.75" x14ac:dyDescent="0.25">
      <c r="A5" s="5" t="s">
        <v>12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</row>
    <row r="6" spans="1:18" x14ac:dyDescent="0.25">
      <c r="A6" s="1" t="s">
        <v>27</v>
      </c>
      <c r="B6"/>
      <c r="C6" s="1"/>
      <c r="D6"/>
      <c r="E6"/>
      <c r="F6"/>
      <c r="G6"/>
      <c r="H6"/>
      <c r="I6"/>
      <c r="J6"/>
      <c r="K6"/>
      <c r="L6"/>
      <c r="M6"/>
      <c r="N6"/>
      <c r="O6"/>
      <c r="P6"/>
      <c r="Q6"/>
      <c r="R6"/>
    </row>
    <row r="7" spans="1:18" x14ac:dyDescent="0.25">
      <c r="B7"/>
      <c r="C7" s="174" t="s">
        <v>8</v>
      </c>
      <c r="D7" s="175"/>
      <c r="E7" s="176"/>
      <c r="F7" s="174" t="s">
        <v>9</v>
      </c>
      <c r="G7" s="175"/>
      <c r="H7" s="175"/>
      <c r="I7" s="175"/>
      <c r="J7" s="175"/>
      <c r="K7" s="175"/>
      <c r="L7" s="175"/>
      <c r="M7" s="176"/>
      <c r="N7" s="174" t="s">
        <v>10</v>
      </c>
      <c r="O7" s="175"/>
      <c r="P7" s="175"/>
      <c r="Q7" s="175"/>
      <c r="R7" s="176"/>
    </row>
    <row r="8" spans="1:18" x14ac:dyDescent="0.25">
      <c r="B8" s="137" t="s">
        <v>25</v>
      </c>
      <c r="C8" s="138" t="s">
        <v>48</v>
      </c>
      <c r="D8" s="139" t="s">
        <v>49</v>
      </c>
      <c r="E8" s="140" t="s">
        <v>50</v>
      </c>
      <c r="F8" s="138" t="s">
        <v>51</v>
      </c>
      <c r="G8" s="139" t="s">
        <v>52</v>
      </c>
      <c r="H8" s="139" t="s">
        <v>53</v>
      </c>
      <c r="I8" s="139" t="s">
        <v>54</v>
      </c>
      <c r="J8" s="139" t="s">
        <v>55</v>
      </c>
      <c r="K8" s="139" t="s">
        <v>56</v>
      </c>
      <c r="L8" s="139" t="s">
        <v>57</v>
      </c>
      <c r="M8" s="140" t="s">
        <v>58</v>
      </c>
      <c r="N8" s="138" t="s">
        <v>59</v>
      </c>
      <c r="O8" s="139" t="s">
        <v>60</v>
      </c>
      <c r="P8" s="139" t="s">
        <v>57</v>
      </c>
      <c r="Q8" s="139" t="s">
        <v>58</v>
      </c>
      <c r="R8" s="140" t="s">
        <v>61</v>
      </c>
    </row>
    <row r="9" spans="1:18" x14ac:dyDescent="0.25">
      <c r="B9" s="112">
        <v>18</v>
      </c>
      <c r="C9" s="126">
        <v>15537.95</v>
      </c>
      <c r="D9" s="127">
        <v>16475.12</v>
      </c>
      <c r="E9" s="128">
        <v>17099.900000000001</v>
      </c>
      <c r="F9" s="126">
        <v>17375.5</v>
      </c>
      <c r="G9" s="127">
        <v>18011.23</v>
      </c>
      <c r="H9" s="127">
        <v>19869.34</v>
      </c>
      <c r="I9" s="127">
        <v>21373.47</v>
      </c>
      <c r="J9" s="127">
        <v>23456.07</v>
      </c>
      <c r="K9" s="127">
        <v>24887.01</v>
      </c>
      <c r="L9" s="127">
        <v>31955</v>
      </c>
      <c r="M9" s="129">
        <v>35611</v>
      </c>
      <c r="N9" s="126">
        <v>64642.5</v>
      </c>
      <c r="O9" s="127">
        <v>71297.009999999995</v>
      </c>
      <c r="P9" s="127">
        <v>103299.05</v>
      </c>
      <c r="Q9" s="127">
        <v>123896.69</v>
      </c>
      <c r="R9" s="128">
        <v>133972.59</v>
      </c>
    </row>
    <row r="10" spans="1:18" x14ac:dyDescent="0.25">
      <c r="B10" s="112">
        <v>19</v>
      </c>
      <c r="C10" s="126">
        <v>15537.95</v>
      </c>
      <c r="D10" s="127">
        <v>16475.12</v>
      </c>
      <c r="E10" s="128">
        <v>17099.900000000001</v>
      </c>
      <c r="F10" s="126">
        <v>17375.5</v>
      </c>
      <c r="G10" s="127">
        <v>18011.23</v>
      </c>
      <c r="H10" s="127">
        <v>19869.34</v>
      </c>
      <c r="I10" s="127">
        <v>21482.03</v>
      </c>
      <c r="J10" s="127">
        <v>23503.07</v>
      </c>
      <c r="K10" s="127">
        <v>24936.880000000001</v>
      </c>
      <c r="L10" s="127">
        <v>32002</v>
      </c>
      <c r="M10" s="129">
        <v>35663</v>
      </c>
      <c r="N10" s="126">
        <v>65239.519999999997</v>
      </c>
      <c r="O10" s="127">
        <v>71954.8</v>
      </c>
      <c r="P10" s="127">
        <v>104259.47</v>
      </c>
      <c r="Q10" s="127">
        <v>125058.65</v>
      </c>
      <c r="R10" s="128">
        <v>135227.64000000001</v>
      </c>
    </row>
    <row r="11" spans="1:18" x14ac:dyDescent="0.25">
      <c r="B11" s="112">
        <v>20</v>
      </c>
      <c r="C11" s="126">
        <v>15537.95</v>
      </c>
      <c r="D11" s="127">
        <v>16475.12</v>
      </c>
      <c r="E11" s="128">
        <v>17099.900000000001</v>
      </c>
      <c r="F11" s="126">
        <v>17375.5</v>
      </c>
      <c r="G11" s="127">
        <v>18011.23</v>
      </c>
      <c r="H11" s="127">
        <v>19869.34</v>
      </c>
      <c r="I11" s="127">
        <v>21596.15</v>
      </c>
      <c r="J11" s="127">
        <v>23713.59</v>
      </c>
      <c r="K11" s="127">
        <v>25160.240000000002</v>
      </c>
      <c r="L11" s="127">
        <v>32219</v>
      </c>
      <c r="M11" s="129">
        <v>35904</v>
      </c>
      <c r="N11" s="126">
        <v>65842.58</v>
      </c>
      <c r="O11" s="127">
        <v>72619.240000000005</v>
      </c>
      <c r="P11" s="127">
        <v>105229.59</v>
      </c>
      <c r="Q11" s="127">
        <v>126232.34</v>
      </c>
      <c r="R11" s="128">
        <v>136495.38</v>
      </c>
    </row>
    <row r="12" spans="1:18" x14ac:dyDescent="0.25">
      <c r="B12" s="112">
        <v>21</v>
      </c>
      <c r="C12" s="126">
        <v>15683.7</v>
      </c>
      <c r="D12" s="127">
        <v>16629.669999999998</v>
      </c>
      <c r="E12" s="128">
        <v>17260.310000000001</v>
      </c>
      <c r="F12" s="126">
        <v>17538.5</v>
      </c>
      <c r="G12" s="127">
        <v>18210.05</v>
      </c>
      <c r="H12" s="127">
        <v>20055.75</v>
      </c>
      <c r="I12" s="127">
        <v>22443</v>
      </c>
      <c r="J12" s="127">
        <v>24621.82</v>
      </c>
      <c r="K12" s="127">
        <v>26123.88</v>
      </c>
      <c r="L12" s="127">
        <v>33118</v>
      </c>
      <c r="M12" s="129">
        <v>36906</v>
      </c>
      <c r="N12" s="126">
        <v>66451.73</v>
      </c>
      <c r="O12" s="127">
        <v>73290.38</v>
      </c>
      <c r="P12" s="127">
        <v>106209.51</v>
      </c>
      <c r="Q12" s="127">
        <v>127417.89</v>
      </c>
      <c r="R12" s="128">
        <v>137775.92000000001</v>
      </c>
    </row>
    <row r="13" spans="1:18" x14ac:dyDescent="0.25">
      <c r="B13" s="112">
        <v>22</v>
      </c>
      <c r="C13" s="126">
        <v>15825.16</v>
      </c>
      <c r="D13" s="127">
        <v>16781.57</v>
      </c>
      <c r="E13" s="128">
        <v>17419.169999999998</v>
      </c>
      <c r="F13" s="126">
        <v>17700.5</v>
      </c>
      <c r="G13" s="127">
        <v>18390.990000000002</v>
      </c>
      <c r="H13" s="127">
        <v>20245.53</v>
      </c>
      <c r="I13" s="127">
        <v>22730.18</v>
      </c>
      <c r="J13" s="127">
        <v>24937.78</v>
      </c>
      <c r="K13" s="127">
        <v>26459.11</v>
      </c>
      <c r="L13" s="127">
        <v>33293</v>
      </c>
      <c r="M13" s="129">
        <v>37102</v>
      </c>
      <c r="N13" s="126">
        <v>66587.16</v>
      </c>
      <c r="O13" s="127">
        <v>73455.210000000006</v>
      </c>
      <c r="P13" s="127">
        <v>106332.06</v>
      </c>
      <c r="Q13" s="127">
        <v>128931.61</v>
      </c>
      <c r="R13" s="128">
        <v>139604.59</v>
      </c>
    </row>
    <row r="14" spans="1:18" x14ac:dyDescent="0.25">
      <c r="B14" s="112">
        <v>23</v>
      </c>
      <c r="C14" s="126">
        <v>16032.6</v>
      </c>
      <c r="D14" s="127">
        <v>17004.21</v>
      </c>
      <c r="E14" s="128">
        <v>17651.96</v>
      </c>
      <c r="F14" s="126">
        <v>17937.849999999999</v>
      </c>
      <c r="G14" s="127">
        <v>18682.990000000002</v>
      </c>
      <c r="H14" s="127">
        <v>20523.349999999999</v>
      </c>
      <c r="I14" s="127">
        <v>23106.83</v>
      </c>
      <c r="J14" s="127">
        <v>25351.16</v>
      </c>
      <c r="K14" s="127">
        <v>26897.71</v>
      </c>
      <c r="L14" s="127">
        <v>33478</v>
      </c>
      <c r="M14" s="129">
        <v>37307</v>
      </c>
      <c r="N14" s="126">
        <v>66705.66</v>
      </c>
      <c r="O14" s="127">
        <v>73601.47</v>
      </c>
      <c r="P14" s="127">
        <v>106749.41</v>
      </c>
      <c r="Q14" s="127">
        <v>129906.17</v>
      </c>
      <c r="R14" s="128">
        <v>139687.34</v>
      </c>
    </row>
    <row r="15" spans="1:18" x14ac:dyDescent="0.25">
      <c r="B15" s="112">
        <v>24</v>
      </c>
      <c r="C15" s="126">
        <v>16232.76</v>
      </c>
      <c r="D15" s="127">
        <v>17221.990000000002</v>
      </c>
      <c r="E15" s="128">
        <v>17881.48</v>
      </c>
      <c r="F15" s="126">
        <v>18172.75</v>
      </c>
      <c r="G15" s="127">
        <v>18955.55</v>
      </c>
      <c r="H15" s="127">
        <v>20805.13</v>
      </c>
      <c r="I15" s="127">
        <v>23412.27</v>
      </c>
      <c r="J15" s="127">
        <v>25685.63</v>
      </c>
      <c r="K15" s="127">
        <v>27252.59</v>
      </c>
      <c r="L15" s="127">
        <v>33630</v>
      </c>
      <c r="M15" s="129">
        <v>37477</v>
      </c>
      <c r="N15" s="126">
        <v>66808.600000000006</v>
      </c>
      <c r="O15" s="127">
        <v>73730.73</v>
      </c>
      <c r="P15" s="127">
        <v>108451.6</v>
      </c>
      <c r="Q15" s="127">
        <v>130371.34</v>
      </c>
      <c r="R15" s="128">
        <v>140512.47</v>
      </c>
    </row>
    <row r="16" spans="1:18" x14ac:dyDescent="0.25">
      <c r="B16" s="112">
        <v>25</v>
      </c>
      <c r="C16" s="126">
        <v>16430.46</v>
      </c>
      <c r="D16" s="127">
        <v>17438.990000000002</v>
      </c>
      <c r="E16" s="128">
        <v>18111.349999999999</v>
      </c>
      <c r="F16" s="126">
        <v>18408.55</v>
      </c>
      <c r="G16" s="127">
        <v>19228.88</v>
      </c>
      <c r="H16" s="127">
        <v>21092.29</v>
      </c>
      <c r="I16" s="127">
        <v>23694.720000000001</v>
      </c>
      <c r="J16" s="127">
        <v>25997.01</v>
      </c>
      <c r="K16" s="127">
        <v>27582.959999999999</v>
      </c>
      <c r="L16" s="127">
        <v>33826</v>
      </c>
      <c r="M16" s="129">
        <v>37695</v>
      </c>
      <c r="N16" s="126">
        <v>66962.25</v>
      </c>
      <c r="O16" s="127">
        <v>73916.679999999993</v>
      </c>
      <c r="P16" s="127">
        <v>109098.87</v>
      </c>
      <c r="Q16" s="127">
        <v>131059.39</v>
      </c>
      <c r="R16" s="128">
        <v>141270.76999999999</v>
      </c>
    </row>
    <row r="17" spans="2:18" x14ac:dyDescent="0.25">
      <c r="B17" s="112">
        <v>26</v>
      </c>
      <c r="C17" s="126">
        <v>16625.28</v>
      </c>
      <c r="D17" s="127">
        <v>17655.099999999999</v>
      </c>
      <c r="E17" s="128">
        <v>18341.650000000001</v>
      </c>
      <c r="F17" s="126">
        <v>18645.45</v>
      </c>
      <c r="G17" s="127">
        <v>19493.64</v>
      </c>
      <c r="H17" s="127">
        <v>21385.84</v>
      </c>
      <c r="I17" s="127">
        <v>24033.68</v>
      </c>
      <c r="J17" s="127">
        <v>26367.200000000001</v>
      </c>
      <c r="K17" s="127">
        <v>27975.73</v>
      </c>
      <c r="L17" s="127">
        <v>34155</v>
      </c>
      <c r="M17" s="129">
        <v>38062</v>
      </c>
      <c r="N17" s="126">
        <v>67423.520000000004</v>
      </c>
      <c r="O17" s="127">
        <v>74444.960000000006</v>
      </c>
      <c r="P17" s="127">
        <v>109695.26</v>
      </c>
      <c r="Q17" s="127">
        <v>131696.97</v>
      </c>
      <c r="R17" s="128">
        <v>143301.47</v>
      </c>
    </row>
    <row r="18" spans="2:18" x14ac:dyDescent="0.25">
      <c r="B18" s="112">
        <v>27</v>
      </c>
      <c r="C18" s="126">
        <v>16814.13</v>
      </c>
      <c r="D18" s="127">
        <v>17867.23</v>
      </c>
      <c r="E18" s="128">
        <v>18569.29</v>
      </c>
      <c r="F18" s="126">
        <v>18880.349999999999</v>
      </c>
      <c r="G18" s="127">
        <v>19746.669999999998</v>
      </c>
      <c r="H18" s="127">
        <v>21682.68</v>
      </c>
      <c r="I18" s="127">
        <v>24142.99</v>
      </c>
      <c r="J18" s="127">
        <v>26690.99</v>
      </c>
      <c r="K18" s="127">
        <v>28319.279999999999</v>
      </c>
      <c r="L18" s="127">
        <v>34545</v>
      </c>
      <c r="M18" s="129">
        <v>38497</v>
      </c>
      <c r="N18" s="126">
        <v>67924.45</v>
      </c>
      <c r="O18" s="127">
        <v>75018.039999999994</v>
      </c>
      <c r="P18" s="127">
        <v>110389.28</v>
      </c>
      <c r="Q18" s="127">
        <v>132359.82999999999</v>
      </c>
      <c r="R18" s="128">
        <v>143820.19</v>
      </c>
    </row>
    <row r="19" spans="2:18" x14ac:dyDescent="0.25">
      <c r="B19" s="112">
        <v>28</v>
      </c>
      <c r="C19" s="126">
        <v>16999.13</v>
      </c>
      <c r="D19" s="127">
        <v>18077.88</v>
      </c>
      <c r="E19" s="128">
        <v>18797.04</v>
      </c>
      <c r="F19" s="126">
        <v>19116.150000000001</v>
      </c>
      <c r="G19" s="127">
        <v>19991.47</v>
      </c>
      <c r="H19" s="127">
        <v>21986.73</v>
      </c>
      <c r="I19" s="127">
        <v>24334.2</v>
      </c>
      <c r="J19" s="127">
        <v>26718.73</v>
      </c>
      <c r="K19" s="127">
        <v>28348.71</v>
      </c>
      <c r="L19" s="127">
        <v>34756</v>
      </c>
      <c r="M19" s="129">
        <v>38732</v>
      </c>
      <c r="N19" s="126">
        <v>68425.41</v>
      </c>
      <c r="O19" s="127">
        <v>75591.91</v>
      </c>
      <c r="P19" s="127">
        <v>111088.8</v>
      </c>
      <c r="Q19" s="127">
        <v>133028.41</v>
      </c>
      <c r="R19" s="128">
        <v>144338.91</v>
      </c>
    </row>
    <row r="20" spans="2:18" x14ac:dyDescent="0.25">
      <c r="B20" s="112">
        <v>29</v>
      </c>
      <c r="C20" s="126">
        <v>17178.650000000001</v>
      </c>
      <c r="D20" s="127">
        <v>18285.84</v>
      </c>
      <c r="E20" s="128">
        <v>19023.96</v>
      </c>
      <c r="F20" s="126">
        <v>19352.05</v>
      </c>
      <c r="G20" s="127">
        <v>20193.88</v>
      </c>
      <c r="H20" s="127">
        <v>22298.31</v>
      </c>
      <c r="I20" s="127">
        <v>24403.24</v>
      </c>
      <c r="J20" s="127">
        <v>26794.53</v>
      </c>
      <c r="K20" s="127">
        <v>28429.13</v>
      </c>
      <c r="L20" s="127">
        <v>35107</v>
      </c>
      <c r="M20" s="129">
        <v>39123</v>
      </c>
      <c r="N20" s="126">
        <v>68943.77</v>
      </c>
      <c r="O20" s="127">
        <v>76185.919999999998</v>
      </c>
      <c r="P20" s="127">
        <v>111811.69</v>
      </c>
      <c r="Q20" s="127">
        <v>133726.37</v>
      </c>
      <c r="R20" s="128">
        <v>146007.38</v>
      </c>
    </row>
    <row r="21" spans="2:18" x14ac:dyDescent="0.25">
      <c r="B21" s="112">
        <v>30</v>
      </c>
      <c r="C21" s="126">
        <v>17353.41</v>
      </c>
      <c r="D21" s="127">
        <v>18491.919999999998</v>
      </c>
      <c r="E21" s="128">
        <v>19250.919999999998</v>
      </c>
      <c r="F21" s="126">
        <v>19588.95</v>
      </c>
      <c r="G21" s="127">
        <v>20366.57</v>
      </c>
      <c r="H21" s="127">
        <v>22618.55</v>
      </c>
      <c r="I21" s="127">
        <v>24476.74</v>
      </c>
      <c r="J21" s="127">
        <v>26875.24</v>
      </c>
      <c r="K21" s="127">
        <v>28514.76</v>
      </c>
      <c r="L21" s="127">
        <v>35642</v>
      </c>
      <c r="M21" s="129">
        <v>39719</v>
      </c>
      <c r="N21" s="126">
        <v>70733.509999999995</v>
      </c>
      <c r="O21" s="127">
        <v>78278.83</v>
      </c>
      <c r="P21" s="127">
        <v>112581.34</v>
      </c>
      <c r="Q21" s="127">
        <v>134479.53</v>
      </c>
      <c r="R21" s="128">
        <v>146474.47</v>
      </c>
    </row>
    <row r="22" spans="2:18" x14ac:dyDescent="0.25">
      <c r="B22" s="112">
        <v>31</v>
      </c>
      <c r="C22" s="126">
        <v>17521.150000000001</v>
      </c>
      <c r="D22" s="127">
        <v>18693.71</v>
      </c>
      <c r="E22" s="128">
        <v>19475.419999999998</v>
      </c>
      <c r="F22" s="126">
        <v>19824.3</v>
      </c>
      <c r="G22" s="127">
        <v>20513.3</v>
      </c>
      <c r="H22" s="127">
        <v>22944.52</v>
      </c>
      <c r="I22" s="127">
        <v>24555.75</v>
      </c>
      <c r="J22" s="127">
        <v>26961.98</v>
      </c>
      <c r="K22" s="127">
        <v>28606.799999999999</v>
      </c>
      <c r="L22" s="127">
        <v>36369</v>
      </c>
      <c r="M22" s="129">
        <v>40530</v>
      </c>
      <c r="N22" s="126">
        <v>71733.77</v>
      </c>
      <c r="O22" s="127">
        <v>79411.02</v>
      </c>
      <c r="P22" s="127">
        <v>113414.23</v>
      </c>
      <c r="Q22" s="127">
        <v>135313.46</v>
      </c>
      <c r="R22" s="128">
        <v>147806.17000000001</v>
      </c>
    </row>
    <row r="23" spans="2:18" x14ac:dyDescent="0.25">
      <c r="B23" s="112">
        <v>32</v>
      </c>
      <c r="C23" s="126">
        <v>17683.78</v>
      </c>
      <c r="D23" s="127">
        <v>18893.18</v>
      </c>
      <c r="E23" s="128">
        <v>19699.439999999999</v>
      </c>
      <c r="F23" s="126">
        <v>20060.099999999999</v>
      </c>
      <c r="G23" s="127">
        <v>20654.189999999999</v>
      </c>
      <c r="H23" s="127">
        <v>23278.33</v>
      </c>
      <c r="I23" s="127">
        <v>24755.24</v>
      </c>
      <c r="J23" s="127">
        <v>27181.03</v>
      </c>
      <c r="K23" s="127">
        <v>28839.21</v>
      </c>
      <c r="L23" s="127">
        <v>37460</v>
      </c>
      <c r="M23" s="129">
        <v>41746</v>
      </c>
      <c r="N23" s="126">
        <v>72743.539999999994</v>
      </c>
      <c r="O23" s="127">
        <v>80555.009999999995</v>
      </c>
      <c r="P23" s="127">
        <v>114702.25</v>
      </c>
      <c r="Q23" s="127">
        <v>136572.35999999999</v>
      </c>
      <c r="R23" s="128">
        <v>150144.94</v>
      </c>
    </row>
    <row r="24" spans="2:18" x14ac:dyDescent="0.25">
      <c r="B24" s="112">
        <v>33</v>
      </c>
      <c r="C24" s="126">
        <v>17849.77</v>
      </c>
      <c r="D24" s="127">
        <v>19094.87</v>
      </c>
      <c r="E24" s="128">
        <v>19924.939999999999</v>
      </c>
      <c r="F24" s="126">
        <v>20297</v>
      </c>
      <c r="G24" s="127">
        <v>21165.78</v>
      </c>
      <c r="H24" s="127">
        <v>23610.25</v>
      </c>
      <c r="I24" s="127">
        <v>24815.53</v>
      </c>
      <c r="J24" s="127">
        <v>27247.23</v>
      </c>
      <c r="K24" s="127">
        <v>28909.45</v>
      </c>
      <c r="L24" s="127">
        <v>37833</v>
      </c>
      <c r="M24" s="129">
        <v>42161</v>
      </c>
      <c r="N24" s="126">
        <v>73724.52</v>
      </c>
      <c r="O24" s="127">
        <v>81668.14</v>
      </c>
      <c r="P24" s="127">
        <v>115723.52</v>
      </c>
      <c r="Q24" s="127">
        <v>137636.07</v>
      </c>
      <c r="R24" s="128">
        <v>150337.54999999999</v>
      </c>
    </row>
    <row r="25" spans="2:18" x14ac:dyDescent="0.25">
      <c r="B25" s="112">
        <v>34</v>
      </c>
      <c r="C25" s="126">
        <v>18009.71</v>
      </c>
      <c r="D25" s="127">
        <v>19292.54</v>
      </c>
      <c r="E25" s="128">
        <v>20147.759999999998</v>
      </c>
      <c r="F25" s="126">
        <v>20531.900000000001</v>
      </c>
      <c r="G25" s="127">
        <v>21762.66</v>
      </c>
      <c r="H25" s="127">
        <v>23945.56</v>
      </c>
      <c r="I25" s="127">
        <v>25069</v>
      </c>
      <c r="J25" s="127">
        <v>27265.69</v>
      </c>
      <c r="K25" s="127">
        <v>29241.279999999999</v>
      </c>
      <c r="L25" s="127">
        <v>38561</v>
      </c>
      <c r="M25" s="129">
        <v>42972</v>
      </c>
      <c r="N25" s="126">
        <v>74725.48</v>
      </c>
      <c r="O25" s="127">
        <v>82804.7</v>
      </c>
      <c r="P25" s="127">
        <v>116865.79</v>
      </c>
      <c r="Q25" s="127">
        <v>138846.16</v>
      </c>
      <c r="R25" s="128">
        <v>150850.75</v>
      </c>
    </row>
    <row r="26" spans="2:18" x14ac:dyDescent="0.25">
      <c r="B26" s="112">
        <v>35</v>
      </c>
      <c r="C26" s="126">
        <v>18166.28</v>
      </c>
      <c r="D26" s="127">
        <v>19488.98</v>
      </c>
      <c r="E26" s="128">
        <v>20370.77</v>
      </c>
      <c r="F26" s="126">
        <v>20767.7</v>
      </c>
      <c r="G26" s="127">
        <v>22422.9</v>
      </c>
      <c r="H26" s="127">
        <v>24287.43</v>
      </c>
      <c r="I26" s="127">
        <v>25167.360000000001</v>
      </c>
      <c r="J26" s="127">
        <v>27419.21</v>
      </c>
      <c r="K26" s="127">
        <v>30089.77</v>
      </c>
      <c r="L26" s="127">
        <v>39358</v>
      </c>
      <c r="M26" s="129">
        <v>43860</v>
      </c>
      <c r="N26" s="126">
        <v>75798.55</v>
      </c>
      <c r="O26" s="127">
        <v>84022.84</v>
      </c>
      <c r="P26" s="127">
        <v>122371.65</v>
      </c>
      <c r="Q26" s="127">
        <v>139997.16</v>
      </c>
      <c r="R26" s="128">
        <v>151917.34</v>
      </c>
    </row>
    <row r="27" spans="2:18" x14ac:dyDescent="0.25">
      <c r="B27" s="112">
        <v>36</v>
      </c>
      <c r="C27" s="126">
        <v>19413.189999999999</v>
      </c>
      <c r="D27" s="127">
        <v>20859.23</v>
      </c>
      <c r="E27" s="128">
        <v>21823.26</v>
      </c>
      <c r="F27" s="126">
        <v>22258.14</v>
      </c>
      <c r="G27" s="127">
        <v>24553.35</v>
      </c>
      <c r="H27" s="127">
        <v>26106.09</v>
      </c>
      <c r="I27" s="127">
        <v>27068.080000000002</v>
      </c>
      <c r="J27" s="127">
        <v>29051.02</v>
      </c>
      <c r="K27" s="127">
        <v>32905.360000000001</v>
      </c>
      <c r="L27" s="127">
        <v>39892</v>
      </c>
      <c r="M27" s="129">
        <v>44455</v>
      </c>
      <c r="N27" s="126">
        <v>76469.31</v>
      </c>
      <c r="O27" s="127">
        <v>84793.279999999999</v>
      </c>
      <c r="P27" s="127">
        <v>123513.19</v>
      </c>
      <c r="Q27" s="127">
        <v>143302.53</v>
      </c>
      <c r="R27" s="128">
        <v>155812.14000000001</v>
      </c>
    </row>
    <row r="28" spans="2:18" x14ac:dyDescent="0.25">
      <c r="B28" s="112">
        <v>37</v>
      </c>
      <c r="C28" s="126">
        <v>19815.78</v>
      </c>
      <c r="D28" s="127">
        <v>21326.77</v>
      </c>
      <c r="E28" s="128">
        <v>22334.1</v>
      </c>
      <c r="F28" s="126">
        <v>22789.51</v>
      </c>
      <c r="G28" s="127">
        <v>25766.560000000001</v>
      </c>
      <c r="H28" s="127">
        <v>26810.3</v>
      </c>
      <c r="I28" s="127">
        <v>27815.49</v>
      </c>
      <c r="J28" s="127">
        <v>29357.38</v>
      </c>
      <c r="K28" s="127">
        <v>34484.839999999997</v>
      </c>
      <c r="L28" s="127">
        <v>40439</v>
      </c>
      <c r="M28" s="129">
        <v>45065</v>
      </c>
      <c r="N28" s="126">
        <v>77205.710000000006</v>
      </c>
      <c r="O28" s="127">
        <v>85637.75</v>
      </c>
      <c r="P28" s="127">
        <v>124666.15</v>
      </c>
      <c r="Q28" s="127">
        <v>143552.53</v>
      </c>
      <c r="R28" s="128">
        <v>156149.29999999999</v>
      </c>
    </row>
    <row r="29" spans="2:18" x14ac:dyDescent="0.25">
      <c r="B29" s="112">
        <v>38</v>
      </c>
      <c r="C29" s="126">
        <v>20356.7</v>
      </c>
      <c r="D29" s="127">
        <v>21946.42</v>
      </c>
      <c r="E29" s="128">
        <v>23006.240000000002</v>
      </c>
      <c r="F29" s="126">
        <v>23486.42</v>
      </c>
      <c r="G29" s="127">
        <v>27131.17</v>
      </c>
      <c r="H29" s="127">
        <v>27716.74</v>
      </c>
      <c r="I29" s="127">
        <v>28774.32</v>
      </c>
      <c r="J29" s="127">
        <v>29831.89</v>
      </c>
      <c r="K29" s="127">
        <v>36254.449999999997</v>
      </c>
      <c r="L29" s="127">
        <v>41010</v>
      </c>
      <c r="M29" s="129">
        <v>45701</v>
      </c>
      <c r="N29" s="126">
        <v>77954.55</v>
      </c>
      <c r="O29" s="127">
        <v>86496.87</v>
      </c>
      <c r="P29" s="127">
        <v>125830.64</v>
      </c>
      <c r="Q29" s="127">
        <v>143802.53</v>
      </c>
      <c r="R29" s="128">
        <v>157613.57999999999</v>
      </c>
    </row>
    <row r="30" spans="2:18" x14ac:dyDescent="0.25">
      <c r="B30" s="112">
        <v>39</v>
      </c>
      <c r="C30" s="126">
        <v>20943.54</v>
      </c>
      <c r="D30" s="127">
        <v>22619.06</v>
      </c>
      <c r="E30" s="128">
        <v>23736.080000000002</v>
      </c>
      <c r="F30" s="126">
        <v>24243.26</v>
      </c>
      <c r="G30" s="127">
        <v>28108.59</v>
      </c>
      <c r="H30" s="127">
        <v>28701.87</v>
      </c>
      <c r="I30" s="127">
        <v>29816.53</v>
      </c>
      <c r="J30" s="127">
        <v>30931.18</v>
      </c>
      <c r="K30" s="127">
        <v>37479.800000000003</v>
      </c>
      <c r="L30" s="127">
        <v>41690</v>
      </c>
      <c r="M30" s="129">
        <v>46459</v>
      </c>
      <c r="N30" s="126">
        <v>78394.62</v>
      </c>
      <c r="O30" s="127">
        <v>86778.87</v>
      </c>
      <c r="P30" s="127">
        <v>127006.77</v>
      </c>
      <c r="Q30" s="127">
        <v>144283.1</v>
      </c>
      <c r="R30" s="128">
        <v>159092.49</v>
      </c>
    </row>
    <row r="31" spans="2:18" x14ac:dyDescent="0.25">
      <c r="B31" s="112">
        <v>40</v>
      </c>
      <c r="C31" s="126">
        <v>21582.05</v>
      </c>
      <c r="D31" s="127">
        <v>23351.03</v>
      </c>
      <c r="E31" s="128">
        <v>24530.35</v>
      </c>
      <c r="F31" s="126">
        <v>25066.94</v>
      </c>
      <c r="G31" s="127">
        <v>29169.07</v>
      </c>
      <c r="H31" s="127">
        <v>29774.25</v>
      </c>
      <c r="I31" s="127">
        <v>30951.08</v>
      </c>
      <c r="J31" s="127">
        <v>32127.91</v>
      </c>
      <c r="K31" s="127">
        <v>38809.1</v>
      </c>
      <c r="L31" s="127">
        <v>42360</v>
      </c>
      <c r="M31" s="129">
        <v>47205</v>
      </c>
      <c r="N31" s="126">
        <v>79043.44</v>
      </c>
      <c r="O31" s="127">
        <v>87060.88</v>
      </c>
      <c r="P31" s="127">
        <v>128194.66</v>
      </c>
      <c r="Q31" s="127">
        <v>145637.29999999999</v>
      </c>
      <c r="R31" s="128">
        <v>160586.20000000001</v>
      </c>
    </row>
    <row r="32" spans="2:18" x14ac:dyDescent="0.25">
      <c r="B32" s="112">
        <v>41</v>
      </c>
      <c r="C32" s="126">
        <v>22086.37</v>
      </c>
      <c r="D32" s="127">
        <v>23941.02</v>
      </c>
      <c r="E32" s="128">
        <v>25177.45</v>
      </c>
      <c r="F32" s="126">
        <v>25741.16</v>
      </c>
      <c r="G32" s="127">
        <v>30060.09</v>
      </c>
      <c r="H32" s="127">
        <v>30676.44</v>
      </c>
      <c r="I32" s="127">
        <v>31910.26</v>
      </c>
      <c r="J32" s="127">
        <v>33144.07</v>
      </c>
      <c r="K32" s="127">
        <v>39906.86</v>
      </c>
      <c r="L32" s="127">
        <v>43657</v>
      </c>
      <c r="M32" s="129">
        <v>48651</v>
      </c>
      <c r="N32" s="126">
        <v>79278.75</v>
      </c>
      <c r="O32" s="127">
        <v>87285.58</v>
      </c>
      <c r="P32" s="127">
        <v>129394.44</v>
      </c>
      <c r="Q32" s="127">
        <v>147005.04</v>
      </c>
      <c r="R32" s="128">
        <v>162094.84</v>
      </c>
    </row>
    <row r="33" spans="2:18" x14ac:dyDescent="0.25">
      <c r="B33" s="112">
        <v>42</v>
      </c>
      <c r="C33" s="126">
        <v>22393.439999999999</v>
      </c>
      <c r="D33" s="127">
        <v>24319.54</v>
      </c>
      <c r="E33" s="128">
        <v>25603.599999999999</v>
      </c>
      <c r="F33" s="126">
        <v>26190.18</v>
      </c>
      <c r="G33" s="127">
        <v>30690.34</v>
      </c>
      <c r="H33" s="127">
        <v>31315.59</v>
      </c>
      <c r="I33" s="127">
        <v>32596.94</v>
      </c>
      <c r="J33" s="127">
        <v>34364.629999999997</v>
      </c>
      <c r="K33" s="127">
        <v>40654.080000000002</v>
      </c>
      <c r="L33" s="127">
        <v>44685</v>
      </c>
      <c r="M33" s="129">
        <v>49797</v>
      </c>
      <c r="N33" s="126">
        <v>79515.570000000007</v>
      </c>
      <c r="O33" s="127">
        <v>87511.02</v>
      </c>
      <c r="P33" s="127">
        <v>130606.21</v>
      </c>
      <c r="Q33" s="127">
        <v>148386.46</v>
      </c>
      <c r="R33" s="128">
        <v>163618.57</v>
      </c>
    </row>
    <row r="34" spans="2:18" x14ac:dyDescent="0.25">
      <c r="B34" s="112">
        <v>43</v>
      </c>
      <c r="C34" s="126">
        <v>23331.48</v>
      </c>
      <c r="D34" s="127">
        <v>25386.32</v>
      </c>
      <c r="E34" s="128">
        <v>26756.21</v>
      </c>
      <c r="F34" s="126">
        <v>27383.19</v>
      </c>
      <c r="G34" s="127">
        <v>32195.98</v>
      </c>
      <c r="H34" s="127">
        <v>32851.19</v>
      </c>
      <c r="I34" s="127">
        <v>34218.19</v>
      </c>
      <c r="J34" s="127">
        <v>35585.19</v>
      </c>
      <c r="K34" s="127">
        <v>42555.26</v>
      </c>
      <c r="L34" s="127">
        <v>45144</v>
      </c>
      <c r="M34" s="129">
        <v>50309</v>
      </c>
      <c r="N34" s="126">
        <v>82597</v>
      </c>
      <c r="O34" s="127">
        <v>91168.93</v>
      </c>
      <c r="P34" s="127">
        <v>131830.1</v>
      </c>
      <c r="Q34" s="127">
        <v>149781.69</v>
      </c>
      <c r="R34" s="128">
        <v>169976.5</v>
      </c>
    </row>
    <row r="35" spans="2:18" x14ac:dyDescent="0.25">
      <c r="B35" s="112">
        <v>44</v>
      </c>
      <c r="C35" s="126">
        <v>24321.82</v>
      </c>
      <c r="D35" s="127">
        <v>26514.23</v>
      </c>
      <c r="E35" s="128">
        <v>27975.83</v>
      </c>
      <c r="F35" s="126">
        <v>28645.98</v>
      </c>
      <c r="G35" s="127">
        <v>33789.68</v>
      </c>
      <c r="H35" s="127">
        <v>34480.050000000003</v>
      </c>
      <c r="I35" s="127">
        <v>35938.559999999998</v>
      </c>
      <c r="J35" s="127">
        <v>37397.08</v>
      </c>
      <c r="K35" s="127">
        <v>44564.95</v>
      </c>
      <c r="L35" s="127">
        <v>46234</v>
      </c>
      <c r="M35" s="129">
        <v>51523</v>
      </c>
      <c r="N35" s="126">
        <v>84023.27</v>
      </c>
      <c r="O35" s="127">
        <v>92790.38</v>
      </c>
      <c r="P35" s="127">
        <v>135243.82</v>
      </c>
      <c r="Q35" s="127">
        <v>153673.34</v>
      </c>
      <c r="R35" s="128">
        <v>170612.05</v>
      </c>
    </row>
    <row r="36" spans="2:18" x14ac:dyDescent="0.25">
      <c r="B36" s="112">
        <v>45</v>
      </c>
      <c r="C36" s="126">
        <v>25440.15</v>
      </c>
      <c r="D36" s="127">
        <v>27786.01</v>
      </c>
      <c r="E36" s="128">
        <v>29349.91</v>
      </c>
      <c r="F36" s="126">
        <v>30068.21</v>
      </c>
      <c r="G36" s="127">
        <v>35577.39</v>
      </c>
      <c r="H36" s="127">
        <v>36310.620000000003</v>
      </c>
      <c r="I36" s="127">
        <v>37871.22</v>
      </c>
      <c r="J36" s="127">
        <v>39431.83</v>
      </c>
      <c r="K36" s="127">
        <v>46822.44</v>
      </c>
      <c r="L36" s="127">
        <v>49752.72</v>
      </c>
      <c r="M36" s="129">
        <v>52683</v>
      </c>
      <c r="N36" s="126">
        <v>88486.37</v>
      </c>
      <c r="O36" s="127">
        <v>97769.06</v>
      </c>
      <c r="P36" s="127">
        <v>139828.18</v>
      </c>
      <c r="Q36" s="127">
        <v>158899.51</v>
      </c>
      <c r="R36" s="128">
        <v>180491.44</v>
      </c>
    </row>
    <row r="37" spans="2:18" x14ac:dyDescent="0.25">
      <c r="B37" s="112">
        <v>46</v>
      </c>
      <c r="C37" s="126">
        <v>26550.3</v>
      </c>
      <c r="D37" s="127">
        <v>29053.200000000001</v>
      </c>
      <c r="E37" s="128">
        <v>30721.81</v>
      </c>
      <c r="F37" s="126">
        <v>31489.439999999999</v>
      </c>
      <c r="G37" s="127">
        <v>37369.57</v>
      </c>
      <c r="H37" s="127">
        <v>38149.769999999997</v>
      </c>
      <c r="I37" s="127">
        <v>39814.85</v>
      </c>
      <c r="J37" s="127">
        <v>41479.93</v>
      </c>
      <c r="K37" s="127">
        <v>49077.81</v>
      </c>
      <c r="L37" s="127">
        <v>52197.48</v>
      </c>
      <c r="M37" s="129">
        <v>55317.15</v>
      </c>
      <c r="N37" s="126">
        <v>89844.98</v>
      </c>
      <c r="O37" s="127">
        <v>99199.62</v>
      </c>
      <c r="P37" s="127">
        <v>145700.37</v>
      </c>
      <c r="Q37" s="127">
        <v>165593.81</v>
      </c>
      <c r="R37" s="128">
        <v>184854.21</v>
      </c>
    </row>
    <row r="38" spans="2:18" x14ac:dyDescent="0.25">
      <c r="B38" s="112">
        <v>47</v>
      </c>
      <c r="C38" s="126">
        <v>27720.99</v>
      </c>
      <c r="D38" s="127">
        <v>30390.83</v>
      </c>
      <c r="E38" s="128">
        <v>32170.73</v>
      </c>
      <c r="F38" s="126">
        <v>32990.83</v>
      </c>
      <c r="G38" s="127">
        <v>39261.83</v>
      </c>
      <c r="H38" s="127">
        <v>40095.360000000001</v>
      </c>
      <c r="I38" s="127">
        <v>41871.5</v>
      </c>
      <c r="J38" s="127">
        <v>43647.63</v>
      </c>
      <c r="K38" s="127">
        <v>51457</v>
      </c>
      <c r="L38" s="127">
        <v>53756</v>
      </c>
      <c r="M38" s="129">
        <v>56055</v>
      </c>
      <c r="N38" s="126">
        <v>91246.83</v>
      </c>
      <c r="O38" s="127">
        <v>100680.42</v>
      </c>
      <c r="P38" s="127">
        <v>150191.96</v>
      </c>
      <c r="Q38" s="127">
        <v>170714.22</v>
      </c>
      <c r="R38" s="128">
        <v>190096.38</v>
      </c>
    </row>
    <row r="39" spans="2:18" x14ac:dyDescent="0.25">
      <c r="B39" s="112">
        <v>48</v>
      </c>
      <c r="C39" s="126">
        <v>28890.3</v>
      </c>
      <c r="D39" s="127">
        <v>31730.95</v>
      </c>
      <c r="E39" s="128">
        <v>33624.71</v>
      </c>
      <c r="F39" s="126">
        <v>34498.559999999998</v>
      </c>
      <c r="G39" s="127">
        <v>41166.019999999997</v>
      </c>
      <c r="H39" s="127">
        <v>42057.61</v>
      </c>
      <c r="I39" s="127">
        <v>43947.37</v>
      </c>
      <c r="J39" s="127">
        <v>45837.13</v>
      </c>
      <c r="K39" s="127">
        <v>53844.58</v>
      </c>
      <c r="L39" s="127">
        <v>56742.29</v>
      </c>
      <c r="M39" s="129">
        <v>59640</v>
      </c>
      <c r="N39" s="126">
        <v>97176.89</v>
      </c>
      <c r="O39" s="127">
        <v>107124.71</v>
      </c>
      <c r="P39" s="127">
        <v>154299.94</v>
      </c>
      <c r="Q39" s="127">
        <v>175397.31</v>
      </c>
      <c r="R39" s="128">
        <v>191556.82</v>
      </c>
    </row>
    <row r="40" spans="2:18" x14ac:dyDescent="0.25">
      <c r="B40" s="112">
        <v>49</v>
      </c>
      <c r="C40" s="126">
        <v>30125.34</v>
      </c>
      <c r="D40" s="127">
        <v>33147.08</v>
      </c>
      <c r="E40" s="128">
        <v>35161.58</v>
      </c>
      <c r="F40" s="126">
        <v>36092.410000000003</v>
      </c>
      <c r="G40" s="127">
        <v>43176.75</v>
      </c>
      <c r="H40" s="127">
        <v>44133.36</v>
      </c>
      <c r="I40" s="127">
        <v>46143.6</v>
      </c>
      <c r="J40" s="127">
        <v>48153.84</v>
      </c>
      <c r="K40" s="127">
        <v>56364.65</v>
      </c>
      <c r="L40" s="127">
        <v>59181.32</v>
      </c>
      <c r="M40" s="129">
        <v>61998</v>
      </c>
      <c r="N40" s="126">
        <v>100762.25</v>
      </c>
      <c r="O40" s="127">
        <v>111152.54</v>
      </c>
      <c r="P40" s="127">
        <v>157489.78</v>
      </c>
      <c r="Q40" s="127">
        <v>178963.23</v>
      </c>
      <c r="R40" s="128">
        <v>194915.49</v>
      </c>
    </row>
    <row r="41" spans="2:18" x14ac:dyDescent="0.25">
      <c r="B41" s="112">
        <v>50</v>
      </c>
      <c r="C41" s="126">
        <v>31361.59</v>
      </c>
      <c r="D41" s="127">
        <v>34568.19</v>
      </c>
      <c r="E41" s="128">
        <v>36705.93</v>
      </c>
      <c r="F41" s="126">
        <v>37694.99</v>
      </c>
      <c r="G41" s="127">
        <v>45201.15</v>
      </c>
      <c r="H41" s="127">
        <v>46227.87</v>
      </c>
      <c r="I41" s="127">
        <v>48361.1</v>
      </c>
      <c r="J41" s="127">
        <v>50494.32</v>
      </c>
      <c r="K41" s="127">
        <v>58896.06</v>
      </c>
      <c r="L41" s="127">
        <v>61690.53</v>
      </c>
      <c r="M41" s="129">
        <v>64485</v>
      </c>
      <c r="N41" s="126">
        <v>103732.8</v>
      </c>
      <c r="O41" s="127">
        <v>114500.77</v>
      </c>
      <c r="P41" s="127">
        <v>162711.54999999999</v>
      </c>
      <c r="Q41" s="127">
        <v>183325.39</v>
      </c>
      <c r="R41" s="128">
        <v>200418.18</v>
      </c>
    </row>
    <row r="42" spans="2:18" x14ac:dyDescent="0.25">
      <c r="B42" s="112">
        <v>51</v>
      </c>
      <c r="C42" s="126">
        <v>32668.21</v>
      </c>
      <c r="D42" s="127">
        <v>36070.339999999997</v>
      </c>
      <c r="E42" s="128">
        <v>38338.43</v>
      </c>
      <c r="F42" s="126">
        <v>39389.08</v>
      </c>
      <c r="G42" s="127">
        <v>47337.97</v>
      </c>
      <c r="H42" s="127">
        <v>48442.28</v>
      </c>
      <c r="I42" s="127">
        <v>50705.58</v>
      </c>
      <c r="J42" s="127">
        <v>52968.88</v>
      </c>
      <c r="K42" s="127">
        <v>61567.83</v>
      </c>
      <c r="L42" s="127">
        <v>65291.91</v>
      </c>
      <c r="M42" s="129">
        <v>69016</v>
      </c>
      <c r="N42" s="126">
        <v>107609</v>
      </c>
      <c r="O42" s="127">
        <v>118873.72</v>
      </c>
      <c r="P42" s="127">
        <v>166852.69</v>
      </c>
      <c r="Q42" s="127">
        <v>187611.53</v>
      </c>
      <c r="R42" s="128">
        <v>206532.55</v>
      </c>
    </row>
    <row r="43" spans="2:18" x14ac:dyDescent="0.25">
      <c r="B43" s="112">
        <v>52</v>
      </c>
      <c r="C43" s="126">
        <v>34047.97</v>
      </c>
      <c r="D43" s="127">
        <v>37656.67</v>
      </c>
      <c r="E43" s="128">
        <v>40062.480000000003</v>
      </c>
      <c r="F43" s="126">
        <v>41178.199999999997</v>
      </c>
      <c r="G43" s="127">
        <v>49591.4</v>
      </c>
      <c r="H43" s="127">
        <v>50781.08</v>
      </c>
      <c r="I43" s="127">
        <v>53181.8</v>
      </c>
      <c r="J43" s="127">
        <v>55582.52</v>
      </c>
      <c r="K43" s="127">
        <v>64385.24</v>
      </c>
      <c r="L43" s="127">
        <v>68352.12</v>
      </c>
      <c r="M43" s="129">
        <v>72319</v>
      </c>
      <c r="N43" s="126">
        <v>112489.58</v>
      </c>
      <c r="O43" s="127">
        <v>124372.2</v>
      </c>
      <c r="P43" s="127">
        <v>171201.46</v>
      </c>
      <c r="Q43" s="127">
        <v>192122.81</v>
      </c>
      <c r="R43" s="128">
        <v>214474.32</v>
      </c>
    </row>
    <row r="44" spans="2:18" x14ac:dyDescent="0.25">
      <c r="B44" s="112">
        <v>53</v>
      </c>
      <c r="C44" s="126">
        <v>35499.480000000003</v>
      </c>
      <c r="D44" s="127">
        <v>39325.72</v>
      </c>
      <c r="E44" s="128">
        <v>41876.550000000003</v>
      </c>
      <c r="F44" s="126">
        <v>43060.800000000003</v>
      </c>
      <c r="G44" s="127">
        <v>51959.53</v>
      </c>
      <c r="H44" s="127">
        <v>53242.55</v>
      </c>
      <c r="I44" s="127">
        <v>55787.99</v>
      </c>
      <c r="J44" s="127">
        <v>58333.42</v>
      </c>
      <c r="K44" s="127">
        <v>67345.72</v>
      </c>
      <c r="L44" s="127">
        <v>71575.86</v>
      </c>
      <c r="M44" s="129">
        <v>75806</v>
      </c>
      <c r="N44" s="126">
        <v>117647.03999999999</v>
      </c>
      <c r="O44" s="127">
        <v>130184.42</v>
      </c>
      <c r="P44" s="127">
        <v>177306.11</v>
      </c>
      <c r="Q44" s="127">
        <v>198504.58</v>
      </c>
      <c r="R44" s="128">
        <v>218484</v>
      </c>
    </row>
    <row r="45" spans="2:18" x14ac:dyDescent="0.25">
      <c r="B45" s="112">
        <v>54</v>
      </c>
      <c r="C45" s="126">
        <v>37030.019999999997</v>
      </c>
      <c r="D45" s="127">
        <v>41085.61</v>
      </c>
      <c r="E45" s="128">
        <v>43789.35</v>
      </c>
      <c r="F45" s="126">
        <v>45045.84</v>
      </c>
      <c r="G45" s="127">
        <v>54453.13</v>
      </c>
      <c r="H45" s="127">
        <v>55837.919999999998</v>
      </c>
      <c r="I45" s="127">
        <v>58535.94</v>
      </c>
      <c r="J45" s="127">
        <v>61233.96</v>
      </c>
      <c r="K45" s="127">
        <v>70463.070000000007</v>
      </c>
      <c r="L45" s="127">
        <v>74998.03</v>
      </c>
      <c r="M45" s="129">
        <v>79533</v>
      </c>
      <c r="N45" s="126">
        <v>123151.29</v>
      </c>
      <c r="O45" s="127">
        <v>136388.75</v>
      </c>
      <c r="P45" s="127">
        <v>182275</v>
      </c>
      <c r="Q45" s="127">
        <v>203687.47</v>
      </c>
      <c r="R45" s="128">
        <v>224166.72</v>
      </c>
    </row>
    <row r="46" spans="2:18" x14ac:dyDescent="0.25">
      <c r="B46" s="112">
        <v>55</v>
      </c>
      <c r="C46" s="126">
        <v>38634.949999999997</v>
      </c>
      <c r="D46" s="127">
        <v>42931.29</v>
      </c>
      <c r="E46" s="128">
        <v>45795.519999999997</v>
      </c>
      <c r="F46" s="126">
        <v>47127.86</v>
      </c>
      <c r="G46" s="127">
        <v>57065.52</v>
      </c>
      <c r="H46" s="127">
        <v>58560.58</v>
      </c>
      <c r="I46" s="127">
        <v>61418.76</v>
      </c>
      <c r="J46" s="127">
        <v>64276.94</v>
      </c>
      <c r="K46" s="127">
        <v>73728.55</v>
      </c>
      <c r="L46" s="127">
        <v>78595.77</v>
      </c>
      <c r="M46" s="129">
        <v>83463</v>
      </c>
      <c r="N46" s="126">
        <v>128964.54</v>
      </c>
      <c r="O46" s="127">
        <v>142943.17000000001</v>
      </c>
      <c r="P46" s="127">
        <v>187703.14</v>
      </c>
      <c r="Q46" s="127">
        <v>209374.64</v>
      </c>
      <c r="R46" s="128">
        <v>230397.99</v>
      </c>
    </row>
    <row r="47" spans="2:18" x14ac:dyDescent="0.25">
      <c r="B47" s="112">
        <v>56</v>
      </c>
      <c r="C47" s="126">
        <v>40321.910000000003</v>
      </c>
      <c r="D47" s="127">
        <v>44871.3</v>
      </c>
      <c r="E47" s="128">
        <v>47904.23</v>
      </c>
      <c r="F47" s="126">
        <v>49316.29</v>
      </c>
      <c r="G47" s="127">
        <v>59808.07</v>
      </c>
      <c r="H47" s="127">
        <v>61422.38</v>
      </c>
      <c r="I47" s="127">
        <v>64448.9</v>
      </c>
      <c r="J47" s="127">
        <v>67475.42</v>
      </c>
      <c r="K47" s="127">
        <v>77156.72</v>
      </c>
      <c r="L47" s="127">
        <v>82581.86</v>
      </c>
      <c r="M47" s="129">
        <v>88007</v>
      </c>
      <c r="N47" s="126">
        <v>135401.37</v>
      </c>
      <c r="O47" s="127">
        <v>150200</v>
      </c>
      <c r="P47" s="127">
        <v>192880.08</v>
      </c>
      <c r="Q47" s="127">
        <v>215804.76</v>
      </c>
      <c r="R47" s="128">
        <v>235622.84</v>
      </c>
    </row>
    <row r="48" spans="2:18" x14ac:dyDescent="0.25">
      <c r="B48" s="112">
        <v>57</v>
      </c>
      <c r="C48" s="126">
        <v>40580.720000000001</v>
      </c>
      <c r="D48" s="127">
        <v>45222.79</v>
      </c>
      <c r="E48" s="128">
        <v>48317.49</v>
      </c>
      <c r="F48" s="126">
        <v>49759.5</v>
      </c>
      <c r="G48" s="127">
        <v>60431.95</v>
      </c>
      <c r="H48" s="127">
        <v>62112.18</v>
      </c>
      <c r="I48" s="127">
        <v>65200.35</v>
      </c>
      <c r="J48" s="127">
        <v>68288.52</v>
      </c>
      <c r="K48" s="127">
        <v>77850.48</v>
      </c>
      <c r="L48" s="127">
        <v>83312</v>
      </c>
      <c r="M48" s="129">
        <v>92843</v>
      </c>
      <c r="N48" s="126">
        <v>142234.62</v>
      </c>
      <c r="O48" s="127">
        <v>157905.46</v>
      </c>
      <c r="P48" s="127">
        <v>199866.65</v>
      </c>
      <c r="Q48" s="127">
        <v>223007.18</v>
      </c>
      <c r="R48" s="128">
        <v>243449.75</v>
      </c>
    </row>
    <row r="49" spans="2:18" x14ac:dyDescent="0.25">
      <c r="B49" s="112">
        <v>58</v>
      </c>
      <c r="C49" s="126">
        <v>42383.98</v>
      </c>
      <c r="D49" s="127">
        <v>47296.09</v>
      </c>
      <c r="E49" s="128">
        <v>50570.83</v>
      </c>
      <c r="F49" s="126">
        <v>52097.9</v>
      </c>
      <c r="G49" s="127">
        <v>63355.24</v>
      </c>
      <c r="H49" s="127">
        <v>65169.18</v>
      </c>
      <c r="I49" s="127">
        <v>68437</v>
      </c>
      <c r="J49" s="127">
        <v>71704.820000000007</v>
      </c>
      <c r="K49" s="127">
        <v>81505.3</v>
      </c>
      <c r="L49" s="127">
        <v>87992</v>
      </c>
      <c r="M49" s="129">
        <v>98058</v>
      </c>
      <c r="N49" s="126">
        <v>149557.38</v>
      </c>
      <c r="O49" s="127">
        <v>166164.06</v>
      </c>
      <c r="P49" s="127">
        <v>208450.83</v>
      </c>
      <c r="Q49" s="127">
        <v>231285.28</v>
      </c>
      <c r="R49" s="128">
        <v>256262.82</v>
      </c>
    </row>
    <row r="50" spans="2:18" x14ac:dyDescent="0.25">
      <c r="B50" s="112">
        <v>59</v>
      </c>
      <c r="C50" s="126">
        <v>44269.06</v>
      </c>
      <c r="D50" s="127">
        <v>49463.62</v>
      </c>
      <c r="E50" s="128">
        <v>52926.66</v>
      </c>
      <c r="F50" s="126">
        <v>54542.7</v>
      </c>
      <c r="G50" s="127">
        <v>66408.509999999995</v>
      </c>
      <c r="H50" s="127">
        <v>68365.59</v>
      </c>
      <c r="I50" s="127">
        <v>71821.31</v>
      </c>
      <c r="J50" s="127">
        <v>75277.039999999994</v>
      </c>
      <c r="K50" s="127">
        <v>85322.39</v>
      </c>
      <c r="L50" s="127">
        <v>92948</v>
      </c>
      <c r="M50" s="129">
        <v>103580</v>
      </c>
      <c r="N50" s="126">
        <v>157308.82999999999</v>
      </c>
      <c r="O50" s="127">
        <v>174907.98</v>
      </c>
      <c r="P50" s="127">
        <v>218504.73</v>
      </c>
      <c r="Q50" s="127">
        <v>240986.34</v>
      </c>
      <c r="R50" s="128">
        <v>263067.01</v>
      </c>
    </row>
    <row r="51" spans="2:18" x14ac:dyDescent="0.25">
      <c r="B51" s="112">
        <v>60</v>
      </c>
      <c r="C51" s="126">
        <v>47228.63</v>
      </c>
      <c r="D51" s="127">
        <v>52835.95</v>
      </c>
      <c r="E51" s="128">
        <v>56574.17</v>
      </c>
      <c r="F51" s="126">
        <v>58319.8</v>
      </c>
      <c r="G51" s="127">
        <v>71085.94</v>
      </c>
      <c r="H51" s="127">
        <v>73241.070000000007</v>
      </c>
      <c r="I51" s="127">
        <v>76971.38</v>
      </c>
      <c r="J51" s="127">
        <v>80701.7</v>
      </c>
      <c r="K51" s="127">
        <v>91219.02</v>
      </c>
      <c r="L51" s="127">
        <v>101505</v>
      </c>
      <c r="M51" s="129">
        <v>113117</v>
      </c>
      <c r="N51" s="126">
        <v>165150.97</v>
      </c>
      <c r="O51" s="127">
        <v>183762.57</v>
      </c>
      <c r="P51" s="127">
        <v>225016.57</v>
      </c>
      <c r="Q51" s="127">
        <v>248428.6</v>
      </c>
      <c r="R51" s="128">
        <v>274230.84999999998</v>
      </c>
    </row>
    <row r="52" spans="2:18" x14ac:dyDescent="0.25">
      <c r="B52" s="112">
        <v>61</v>
      </c>
      <c r="C52" s="126">
        <v>50205.75</v>
      </c>
      <c r="D52" s="127">
        <v>56233.24</v>
      </c>
      <c r="E52" s="128">
        <v>60251.57</v>
      </c>
      <c r="F52" s="126">
        <v>62129.2</v>
      </c>
      <c r="G52" s="127">
        <v>75805.789999999994</v>
      </c>
      <c r="H52" s="127">
        <v>78168.56</v>
      </c>
      <c r="I52" s="127">
        <v>82178.41</v>
      </c>
      <c r="J52" s="127">
        <v>86188.25</v>
      </c>
      <c r="K52" s="127">
        <v>97161.03</v>
      </c>
      <c r="L52" s="127">
        <v>110127</v>
      </c>
      <c r="M52" s="129">
        <v>122725</v>
      </c>
      <c r="N52" s="126">
        <v>170842.47</v>
      </c>
      <c r="O52" s="127">
        <v>190200.67</v>
      </c>
      <c r="P52" s="127">
        <v>236890.25</v>
      </c>
      <c r="Q52" s="127">
        <v>260122.1</v>
      </c>
      <c r="R52" s="128">
        <v>283808.43</v>
      </c>
    </row>
    <row r="53" spans="2:18" x14ac:dyDescent="0.25">
      <c r="B53" s="112">
        <v>62</v>
      </c>
      <c r="C53" s="126">
        <v>51988.89</v>
      </c>
      <c r="D53" s="127">
        <v>58296.59</v>
      </c>
      <c r="E53" s="128">
        <v>62501.73</v>
      </c>
      <c r="F53" s="126">
        <v>64467.81</v>
      </c>
      <c r="G53" s="127">
        <v>78731.66</v>
      </c>
      <c r="H53" s="127">
        <v>81252.820000000007</v>
      </c>
      <c r="I53" s="127">
        <v>85449.07</v>
      </c>
      <c r="J53" s="127">
        <v>89645.33</v>
      </c>
      <c r="K53" s="127">
        <v>100798</v>
      </c>
      <c r="L53" s="127">
        <v>117172</v>
      </c>
      <c r="M53" s="129">
        <v>130576</v>
      </c>
      <c r="N53" s="126">
        <v>180500.33</v>
      </c>
      <c r="O53" s="127">
        <v>201096.45</v>
      </c>
      <c r="P53" s="127">
        <v>251686.09</v>
      </c>
      <c r="Q53" s="127">
        <v>275759.03999999998</v>
      </c>
      <c r="R53" s="128">
        <v>303068.61</v>
      </c>
    </row>
    <row r="54" spans="2:18" x14ac:dyDescent="0.25">
      <c r="B54" s="112">
        <v>63</v>
      </c>
      <c r="C54" s="126">
        <v>54683.26</v>
      </c>
      <c r="D54" s="127">
        <v>61384.41</v>
      </c>
      <c r="E54" s="128">
        <v>65851.839999999997</v>
      </c>
      <c r="F54" s="126">
        <v>67941.710000000006</v>
      </c>
      <c r="G54" s="127">
        <v>83043.61</v>
      </c>
      <c r="H54" s="127">
        <v>85773.68</v>
      </c>
      <c r="I54" s="127">
        <v>90231.67</v>
      </c>
      <c r="J54" s="127">
        <v>94689.66</v>
      </c>
      <c r="K54" s="127">
        <v>106205.07</v>
      </c>
      <c r="L54" s="127">
        <v>124726</v>
      </c>
      <c r="M54" s="129">
        <v>138994</v>
      </c>
      <c r="N54" s="126">
        <v>190492.21</v>
      </c>
      <c r="O54" s="127">
        <v>212372.48000000001</v>
      </c>
      <c r="P54" s="127">
        <v>260051.11</v>
      </c>
      <c r="Q54" s="127">
        <v>279272.12</v>
      </c>
      <c r="R54" s="128">
        <v>313214.61</v>
      </c>
    </row>
    <row r="55" spans="2:18" x14ac:dyDescent="0.25">
      <c r="B55" s="112">
        <v>64</v>
      </c>
      <c r="C55" s="126">
        <v>57117.48</v>
      </c>
      <c r="D55" s="127">
        <v>64183.35</v>
      </c>
      <c r="E55" s="128">
        <v>68893.929999999993</v>
      </c>
      <c r="F55" s="126">
        <v>71098.69</v>
      </c>
      <c r="G55" s="127">
        <v>86968.19</v>
      </c>
      <c r="H55" s="127">
        <v>89901.2</v>
      </c>
      <c r="I55" s="127">
        <v>94601.83</v>
      </c>
      <c r="J55" s="127">
        <v>99302.46</v>
      </c>
      <c r="K55" s="127">
        <v>111111.44</v>
      </c>
      <c r="L55" s="127">
        <v>132847</v>
      </c>
      <c r="M55" s="129">
        <v>148044</v>
      </c>
      <c r="N55" s="126">
        <v>200832.83</v>
      </c>
      <c r="O55" s="127">
        <v>224045.25</v>
      </c>
      <c r="P55" s="127">
        <v>282777.87</v>
      </c>
      <c r="Q55" s="127">
        <v>304603.28999999998</v>
      </c>
      <c r="R55" s="128">
        <v>334793.07</v>
      </c>
    </row>
    <row r="56" spans="2:18" x14ac:dyDescent="0.25">
      <c r="B56" s="112">
        <v>65</v>
      </c>
      <c r="C56" s="126">
        <v>59649.08</v>
      </c>
      <c r="D56" s="127">
        <v>67094.39</v>
      </c>
      <c r="E56" s="128">
        <v>72057.929999999993</v>
      </c>
      <c r="F56" s="126">
        <v>74382.22</v>
      </c>
      <c r="G56" s="127">
        <v>91046.89</v>
      </c>
      <c r="H56" s="127">
        <v>94194.43</v>
      </c>
      <c r="I56" s="127">
        <v>99147.49</v>
      </c>
      <c r="J56" s="127">
        <v>104100.54</v>
      </c>
      <c r="K56" s="127">
        <v>116210.3</v>
      </c>
      <c r="L56" s="127">
        <v>141557</v>
      </c>
      <c r="M56" s="129">
        <v>157750</v>
      </c>
      <c r="N56" s="126">
        <v>203274.13</v>
      </c>
      <c r="O56" s="127">
        <v>226849.27</v>
      </c>
      <c r="P56" s="127">
        <v>292907.67</v>
      </c>
      <c r="Q56" s="127">
        <v>315903.33</v>
      </c>
      <c r="R56" s="128">
        <v>347089.78</v>
      </c>
    </row>
    <row r="57" spans="2:18" x14ac:dyDescent="0.25">
      <c r="B57" s="112">
        <v>66</v>
      </c>
      <c r="C57" s="126">
        <v>62280.19</v>
      </c>
      <c r="D57" s="127">
        <v>70119.960000000006</v>
      </c>
      <c r="E57" s="128">
        <v>75346.47</v>
      </c>
      <c r="F57" s="126">
        <v>77795.02</v>
      </c>
      <c r="G57" s="127">
        <v>95282.96</v>
      </c>
      <c r="H57" s="127">
        <v>98656.9</v>
      </c>
      <c r="I57" s="127">
        <v>103872.36</v>
      </c>
      <c r="J57" s="127">
        <v>112078.43</v>
      </c>
      <c r="K57" s="127">
        <v>121505.73</v>
      </c>
      <c r="L57" s="127">
        <v>152599</v>
      </c>
      <c r="M57" s="129">
        <v>170055</v>
      </c>
      <c r="N57" s="126">
        <v>204793.64</v>
      </c>
      <c r="O57" s="127">
        <v>228616.55</v>
      </c>
      <c r="P57" s="127">
        <v>298401.15000000002</v>
      </c>
      <c r="Q57" s="127">
        <v>327183.64</v>
      </c>
      <c r="R57" s="128">
        <v>361959.24</v>
      </c>
    </row>
    <row r="58" spans="2:18" x14ac:dyDescent="0.25">
      <c r="B58" s="112">
        <v>67</v>
      </c>
      <c r="C58" s="126">
        <v>65013.5</v>
      </c>
      <c r="D58" s="127">
        <v>73263.11</v>
      </c>
      <c r="E58" s="128">
        <v>78762.86</v>
      </c>
      <c r="F58" s="126">
        <v>81340.52</v>
      </c>
      <c r="G58" s="127">
        <v>99680.5</v>
      </c>
      <c r="H58" s="127">
        <v>103293.02</v>
      </c>
      <c r="I58" s="127">
        <v>108781.15</v>
      </c>
      <c r="J58" s="127">
        <v>118391.47</v>
      </c>
      <c r="K58" s="127">
        <v>127002.89</v>
      </c>
      <c r="L58" s="127">
        <v>161176</v>
      </c>
      <c r="M58" s="129">
        <v>179614</v>
      </c>
      <c r="N58" s="126">
        <v>216332.53</v>
      </c>
      <c r="O58" s="127">
        <v>241447.37</v>
      </c>
      <c r="P58" s="127">
        <v>304478.61</v>
      </c>
      <c r="Q58" s="127">
        <v>333850.38</v>
      </c>
      <c r="R58" s="128">
        <v>378894.79</v>
      </c>
    </row>
    <row r="59" spans="2:18" x14ac:dyDescent="0.25">
      <c r="B59" s="112">
        <v>68</v>
      </c>
      <c r="C59" s="126">
        <v>67850.070000000007</v>
      </c>
      <c r="D59" s="127">
        <v>76525.11</v>
      </c>
      <c r="E59" s="128">
        <v>82308.47</v>
      </c>
      <c r="F59" s="126">
        <v>85020.15</v>
      </c>
      <c r="G59" s="127">
        <v>104241.19</v>
      </c>
      <c r="H59" s="127">
        <v>108104.71</v>
      </c>
      <c r="I59" s="127">
        <v>113956.34</v>
      </c>
      <c r="J59" s="127">
        <v>125097.35</v>
      </c>
      <c r="K59" s="127">
        <v>132728.92000000001</v>
      </c>
      <c r="L59" s="127">
        <v>170304</v>
      </c>
      <c r="M59" s="129">
        <v>189786</v>
      </c>
      <c r="N59" s="126">
        <v>225057.18</v>
      </c>
      <c r="O59" s="127">
        <v>251070.45</v>
      </c>
      <c r="P59" s="127">
        <v>323971.06</v>
      </c>
      <c r="Q59" s="127">
        <v>355232.85</v>
      </c>
      <c r="R59" s="128">
        <v>396837.95</v>
      </c>
    </row>
    <row r="60" spans="2:18" x14ac:dyDescent="0.25">
      <c r="B60" s="112">
        <v>69</v>
      </c>
      <c r="C60" s="126">
        <v>70792.490000000005</v>
      </c>
      <c r="D60" s="127">
        <v>79908.89</v>
      </c>
      <c r="E60" s="128">
        <v>85986.49</v>
      </c>
      <c r="F60" s="126">
        <v>88837.2</v>
      </c>
      <c r="G60" s="127">
        <v>108968.95</v>
      </c>
      <c r="H60" s="127">
        <v>113096.23</v>
      </c>
      <c r="I60" s="127">
        <v>120432.18</v>
      </c>
      <c r="J60" s="127">
        <v>132207.15</v>
      </c>
      <c r="K60" s="127">
        <v>140272.46</v>
      </c>
      <c r="L60" s="127">
        <v>179980</v>
      </c>
      <c r="M60" s="129">
        <v>200569</v>
      </c>
      <c r="N60" s="126">
        <v>232701.99</v>
      </c>
      <c r="O60" s="127">
        <v>259348.4</v>
      </c>
      <c r="P60" s="127">
        <v>337996.73</v>
      </c>
      <c r="Q60" s="127">
        <v>370618.48</v>
      </c>
      <c r="R60" s="128">
        <v>410821.5</v>
      </c>
    </row>
    <row r="61" spans="2:18" x14ac:dyDescent="0.25">
      <c r="B61" s="112">
        <v>70</v>
      </c>
      <c r="C61" s="126">
        <v>73841.84</v>
      </c>
      <c r="D61" s="127">
        <v>83415.7</v>
      </c>
      <c r="E61" s="128">
        <v>89798.27</v>
      </c>
      <c r="F61" s="126">
        <v>92793.1</v>
      </c>
      <c r="G61" s="127">
        <v>113865.46</v>
      </c>
      <c r="H61" s="127">
        <v>118269.45</v>
      </c>
      <c r="I61" s="127">
        <v>127318.93</v>
      </c>
      <c r="J61" s="127">
        <v>139771</v>
      </c>
      <c r="K61" s="127">
        <v>148297.73000000001</v>
      </c>
      <c r="L61" s="127">
        <v>191497</v>
      </c>
      <c r="M61" s="129">
        <v>213403</v>
      </c>
      <c r="N61" s="126">
        <v>247775.33</v>
      </c>
      <c r="O61" s="127">
        <v>276126.21000000002</v>
      </c>
      <c r="P61" s="127">
        <v>342656.64</v>
      </c>
      <c r="Q61" s="127">
        <v>375730.21</v>
      </c>
      <c r="R61" s="128">
        <v>419150.36</v>
      </c>
    </row>
    <row r="62" spans="2:18" x14ac:dyDescent="0.25">
      <c r="B62" s="112">
        <v>71</v>
      </c>
      <c r="C62" s="126">
        <v>77001.13</v>
      </c>
      <c r="D62" s="127">
        <v>87048.99</v>
      </c>
      <c r="E62" s="128">
        <v>93747.56</v>
      </c>
      <c r="F62" s="126">
        <v>96891.71</v>
      </c>
      <c r="G62" s="127">
        <v>118935.35</v>
      </c>
      <c r="H62" s="127">
        <v>123629.39</v>
      </c>
      <c r="I62" s="127">
        <v>133653.32999999999</v>
      </c>
      <c r="J62" s="127">
        <v>146727.91</v>
      </c>
      <c r="K62" s="127">
        <v>155679.04999999999</v>
      </c>
      <c r="L62" s="127">
        <v>204366</v>
      </c>
      <c r="M62" s="129">
        <v>227745</v>
      </c>
      <c r="N62" s="126">
        <v>255028.59</v>
      </c>
      <c r="O62" s="127">
        <v>283833.15999999997</v>
      </c>
      <c r="P62" s="127">
        <v>368269.01</v>
      </c>
      <c r="Q62" s="127">
        <v>403825.99</v>
      </c>
      <c r="R62" s="128">
        <v>449628.65</v>
      </c>
    </row>
    <row r="63" spans="2:18" x14ac:dyDescent="0.25">
      <c r="B63" s="112">
        <v>72</v>
      </c>
      <c r="C63" s="126">
        <v>80269.86</v>
      </c>
      <c r="D63" s="127">
        <v>90808.22</v>
      </c>
      <c r="E63" s="128">
        <v>97833.79</v>
      </c>
      <c r="F63" s="126">
        <v>101132.46</v>
      </c>
      <c r="G63" s="127">
        <v>124177.84</v>
      </c>
      <c r="H63" s="127">
        <v>129175.37</v>
      </c>
      <c r="I63" s="127">
        <v>140304.18</v>
      </c>
      <c r="J63" s="127">
        <v>154029.28</v>
      </c>
      <c r="K63" s="127">
        <v>163425.84</v>
      </c>
      <c r="L63" s="127">
        <v>214574</v>
      </c>
      <c r="M63" s="129">
        <v>239120</v>
      </c>
      <c r="N63" s="126">
        <v>276141.33</v>
      </c>
      <c r="O63" s="127">
        <v>307232.18</v>
      </c>
      <c r="P63" s="127">
        <v>399538.61</v>
      </c>
      <c r="Q63" s="127">
        <v>438127.55</v>
      </c>
      <c r="R63" s="128">
        <v>475826.48</v>
      </c>
    </row>
    <row r="64" spans="2:18" x14ac:dyDescent="0.25">
      <c r="B64" s="112">
        <v>73</v>
      </c>
      <c r="C64" s="126">
        <v>83653.77</v>
      </c>
      <c r="D64" s="127">
        <v>94699.91</v>
      </c>
      <c r="E64" s="128">
        <v>102064</v>
      </c>
      <c r="F64" s="126">
        <v>105522.64</v>
      </c>
      <c r="G64" s="127">
        <v>129601.79</v>
      </c>
      <c r="H64" s="127">
        <v>134916.78</v>
      </c>
      <c r="I64" s="127">
        <v>147978.07</v>
      </c>
      <c r="J64" s="127">
        <v>162489.47</v>
      </c>
      <c r="K64" s="127">
        <v>172402.15</v>
      </c>
      <c r="L64" s="127">
        <v>226402</v>
      </c>
      <c r="M64" s="129">
        <v>252301</v>
      </c>
      <c r="N64" s="126">
        <v>298965.46000000002</v>
      </c>
      <c r="O64" s="127">
        <v>332527.24</v>
      </c>
      <c r="P64" s="127">
        <v>430980.97</v>
      </c>
      <c r="Q64" s="127">
        <v>472618.61</v>
      </c>
      <c r="R64" s="128">
        <v>517569.6</v>
      </c>
    </row>
    <row r="65" spans="2:18" x14ac:dyDescent="0.25">
      <c r="B65" s="112">
        <v>74</v>
      </c>
      <c r="C65" s="126">
        <v>87151.679999999993</v>
      </c>
      <c r="D65" s="127">
        <v>98722.76</v>
      </c>
      <c r="E65" s="128">
        <v>106436.81</v>
      </c>
      <c r="F65" s="126">
        <v>110060.82</v>
      </c>
      <c r="G65" s="127">
        <v>135205.34</v>
      </c>
      <c r="H65" s="127">
        <v>140851.85</v>
      </c>
      <c r="I65" s="127">
        <v>154423.19</v>
      </c>
      <c r="J65" s="127">
        <v>169566.19</v>
      </c>
      <c r="K65" s="127">
        <v>179910.59</v>
      </c>
      <c r="L65" s="127">
        <v>236313</v>
      </c>
      <c r="M65" s="129">
        <v>263345</v>
      </c>
      <c r="N65" s="126">
        <v>316066.92</v>
      </c>
      <c r="O65" s="127">
        <v>354902.29</v>
      </c>
      <c r="P65" s="127">
        <v>471507.29</v>
      </c>
      <c r="Q65" s="127">
        <v>517633.21</v>
      </c>
      <c r="R65" s="128">
        <v>564865</v>
      </c>
    </row>
    <row r="66" spans="2:18" x14ac:dyDescent="0.25">
      <c r="B66" s="112">
        <v>75</v>
      </c>
      <c r="C66" s="126">
        <v>90767.95</v>
      </c>
      <c r="D66" s="127">
        <v>102881.74</v>
      </c>
      <c r="E66" s="128">
        <v>110957.6</v>
      </c>
      <c r="F66" s="126">
        <v>114752.58</v>
      </c>
      <c r="G66" s="127">
        <v>140995.26</v>
      </c>
      <c r="H66" s="127">
        <v>146987.76999999999</v>
      </c>
      <c r="I66" s="127">
        <v>161158.51</v>
      </c>
      <c r="J66" s="127">
        <v>176961.62</v>
      </c>
      <c r="K66" s="127">
        <v>187757.17</v>
      </c>
      <c r="L66" s="127">
        <v>246673</v>
      </c>
      <c r="M66" s="129">
        <v>274891</v>
      </c>
      <c r="N66" s="126">
        <v>336844.78</v>
      </c>
      <c r="O66" s="127">
        <v>378403.45</v>
      </c>
      <c r="P66" s="127">
        <v>505866.82</v>
      </c>
      <c r="Q66" s="127">
        <v>554807.47</v>
      </c>
      <c r="R66" s="128">
        <v>612344.18999999994</v>
      </c>
    </row>
    <row r="67" spans="2:18" x14ac:dyDescent="0.25">
      <c r="B67" s="112">
        <v>76</v>
      </c>
      <c r="C67" s="126">
        <v>94502.21</v>
      </c>
      <c r="D67" s="127">
        <v>107176.45</v>
      </c>
      <c r="E67" s="128">
        <v>115625.95</v>
      </c>
      <c r="F67" s="126">
        <v>119597.49</v>
      </c>
      <c r="G67" s="127">
        <v>146970.93</v>
      </c>
      <c r="H67" s="127">
        <v>153324.07999999999</v>
      </c>
      <c r="I67" s="127">
        <v>166904.26999999999</v>
      </c>
      <c r="J67" s="127">
        <v>183268.03</v>
      </c>
      <c r="K67" s="127">
        <v>194448.31</v>
      </c>
      <c r="L67" s="127">
        <v>255526</v>
      </c>
      <c r="M67" s="129">
        <v>284757</v>
      </c>
      <c r="N67" s="126">
        <v>358799.08</v>
      </c>
      <c r="O67" s="127">
        <v>403237.83</v>
      </c>
      <c r="P67" s="127">
        <v>545105.21</v>
      </c>
      <c r="Q67" s="127">
        <v>596402.28</v>
      </c>
      <c r="R67" s="128">
        <v>658139.12</v>
      </c>
    </row>
    <row r="68" spans="2:18" x14ac:dyDescent="0.25">
      <c r="B68" s="112">
        <v>77</v>
      </c>
      <c r="C68" s="126">
        <v>98358.58</v>
      </c>
      <c r="D68" s="127">
        <v>111611.61</v>
      </c>
      <c r="E68" s="128">
        <v>120446.96</v>
      </c>
      <c r="F68" s="126">
        <v>124600.84</v>
      </c>
      <c r="G68" s="127">
        <v>153138.76</v>
      </c>
      <c r="H68" s="127">
        <v>159867.59</v>
      </c>
      <c r="I68" s="127">
        <v>172864.87</v>
      </c>
      <c r="J68" s="127">
        <v>189812.55</v>
      </c>
      <c r="K68" s="127">
        <v>201392.07</v>
      </c>
      <c r="L68" s="127">
        <v>264717</v>
      </c>
      <c r="M68" s="129">
        <v>294999</v>
      </c>
      <c r="N68" s="126">
        <v>382150.97</v>
      </c>
      <c r="O68" s="127">
        <v>429655.28</v>
      </c>
      <c r="P68" s="127">
        <v>586808.98</v>
      </c>
      <c r="Q68" s="127">
        <v>640522.68999999994</v>
      </c>
      <c r="R68" s="128">
        <v>694745.13</v>
      </c>
    </row>
    <row r="69" spans="2:18" x14ac:dyDescent="0.25">
      <c r="B69" s="112">
        <v>78</v>
      </c>
      <c r="C69" s="126">
        <v>102336.25</v>
      </c>
      <c r="D69" s="127">
        <v>116186.3</v>
      </c>
      <c r="E69" s="128">
        <v>125419.67</v>
      </c>
      <c r="F69" s="126">
        <v>129761.63</v>
      </c>
      <c r="G69" s="127">
        <v>159497.43</v>
      </c>
      <c r="H69" s="127">
        <v>166617.07999999999</v>
      </c>
      <c r="I69" s="127">
        <v>179048.4</v>
      </c>
      <c r="J69" s="127">
        <v>196602.8</v>
      </c>
      <c r="K69" s="127">
        <v>208596.56</v>
      </c>
      <c r="L69" s="127">
        <v>274264</v>
      </c>
      <c r="M69" s="129">
        <v>305638</v>
      </c>
      <c r="N69" s="126">
        <v>407105.03</v>
      </c>
      <c r="O69" s="127">
        <v>457887.07</v>
      </c>
      <c r="P69" s="127">
        <v>631429.12</v>
      </c>
      <c r="Q69" s="127">
        <v>687301.29</v>
      </c>
      <c r="R69" s="128">
        <v>745311.82</v>
      </c>
    </row>
    <row r="70" spans="2:18" x14ac:dyDescent="0.25">
      <c r="B70" s="112">
        <v>79</v>
      </c>
      <c r="C70" s="126">
        <v>106439.67</v>
      </c>
      <c r="D70" s="127">
        <v>120905.63</v>
      </c>
      <c r="E70" s="128">
        <v>130549.59</v>
      </c>
      <c r="F70" s="126">
        <v>135085.57999999999</v>
      </c>
      <c r="G70" s="127">
        <v>166053.88</v>
      </c>
      <c r="H70" s="127">
        <v>173579.96</v>
      </c>
      <c r="I70" s="127">
        <v>185454.42</v>
      </c>
      <c r="J70" s="127">
        <v>203636.23</v>
      </c>
      <c r="K70" s="127">
        <v>216059.07</v>
      </c>
      <c r="L70" s="127">
        <v>284157</v>
      </c>
      <c r="M70" s="129">
        <v>316663</v>
      </c>
      <c r="N70" s="126">
        <v>433811.59</v>
      </c>
      <c r="O70" s="127">
        <v>488103.34</v>
      </c>
      <c r="P70" s="127">
        <v>679042.64</v>
      </c>
      <c r="Q70" s="127">
        <v>736910.88</v>
      </c>
      <c r="R70" s="128">
        <v>819782.17</v>
      </c>
    </row>
    <row r="71" spans="2:18" x14ac:dyDescent="0.25">
      <c r="B71" s="112">
        <v>80</v>
      </c>
      <c r="C71" s="126">
        <v>110668.48</v>
      </c>
      <c r="D71" s="127">
        <v>125769.18</v>
      </c>
      <c r="E71" s="128">
        <v>135836.31</v>
      </c>
      <c r="F71" s="126">
        <v>140572.26</v>
      </c>
      <c r="G71" s="127">
        <v>172807.49</v>
      </c>
      <c r="H71" s="127">
        <v>180755.71</v>
      </c>
      <c r="I71" s="127">
        <v>192102.03</v>
      </c>
      <c r="J71" s="127">
        <v>210936.71</v>
      </c>
      <c r="K71" s="127">
        <v>223804.92</v>
      </c>
      <c r="L71" s="127">
        <v>307236</v>
      </c>
      <c r="M71" s="129">
        <v>342383</v>
      </c>
      <c r="N71" s="126">
        <v>462440.32</v>
      </c>
      <c r="O71" s="127">
        <v>520496.09</v>
      </c>
      <c r="P71" s="127">
        <v>729318.16</v>
      </c>
      <c r="Q71" s="127">
        <v>789922.98</v>
      </c>
      <c r="R71" s="128">
        <v>878658.24</v>
      </c>
    </row>
    <row r="72" spans="2:18" x14ac:dyDescent="0.25">
      <c r="B72" s="112">
        <v>81</v>
      </c>
      <c r="C72" s="126">
        <v>115026.36</v>
      </c>
      <c r="D72" s="127">
        <v>130781.17</v>
      </c>
      <c r="E72" s="128">
        <v>141284.37</v>
      </c>
      <c r="F72" s="126">
        <v>146226.39000000001</v>
      </c>
      <c r="G72" s="127">
        <v>179763.97</v>
      </c>
      <c r="H72" s="127">
        <v>188150.45</v>
      </c>
      <c r="I72" s="127">
        <v>198631.47</v>
      </c>
      <c r="J72" s="127">
        <v>215117.95</v>
      </c>
      <c r="K72" s="127">
        <v>228241.23</v>
      </c>
      <c r="L72" s="127">
        <v>313421</v>
      </c>
      <c r="M72" s="129">
        <v>349275</v>
      </c>
      <c r="N72" s="126">
        <v>493176.25</v>
      </c>
      <c r="O72" s="127">
        <v>555274.77</v>
      </c>
      <c r="P72" s="127">
        <v>782684.68</v>
      </c>
      <c r="Q72" s="127">
        <v>846742.11</v>
      </c>
      <c r="R72" s="128">
        <v>941746.77</v>
      </c>
    </row>
    <row r="73" spans="2:18" x14ac:dyDescent="0.25">
      <c r="B73" s="112">
        <v>82</v>
      </c>
      <c r="C73" s="126">
        <v>119514.83</v>
      </c>
      <c r="D73" s="127">
        <v>135943.35999999999</v>
      </c>
      <c r="E73" s="128">
        <v>146895.71</v>
      </c>
      <c r="F73" s="126">
        <v>152049.97</v>
      </c>
      <c r="G73" s="127">
        <v>186925.69</v>
      </c>
      <c r="H73" s="127">
        <v>195766.82</v>
      </c>
      <c r="I73" s="127">
        <v>206696.03</v>
      </c>
      <c r="J73" s="127">
        <v>217625.24</v>
      </c>
      <c r="K73" s="127">
        <v>236053.44</v>
      </c>
      <c r="L73" s="127">
        <v>316712</v>
      </c>
      <c r="M73" s="129">
        <v>352942</v>
      </c>
      <c r="N73" s="126">
        <v>519181.57</v>
      </c>
      <c r="O73" s="127">
        <v>584716.74</v>
      </c>
      <c r="P73" s="127">
        <v>834877.97</v>
      </c>
      <c r="Q73" s="127">
        <v>900543.94</v>
      </c>
      <c r="R73" s="128">
        <v>975760.9</v>
      </c>
    </row>
    <row r="74" spans="2:18" x14ac:dyDescent="0.25">
      <c r="B74" s="112">
        <v>83</v>
      </c>
      <c r="C74" s="126">
        <v>124135.67999999999</v>
      </c>
      <c r="D74" s="127">
        <v>141257.79</v>
      </c>
      <c r="E74" s="128">
        <v>152672.53</v>
      </c>
      <c r="F74" s="126">
        <v>158045.29</v>
      </c>
      <c r="G74" s="127">
        <v>194295.37</v>
      </c>
      <c r="H74" s="127">
        <v>203607.79</v>
      </c>
      <c r="I74" s="127">
        <v>214998.42</v>
      </c>
      <c r="J74" s="127">
        <v>226389.04</v>
      </c>
      <c r="K74" s="127">
        <v>245264.81</v>
      </c>
      <c r="L74" s="127">
        <v>320065</v>
      </c>
      <c r="M74" s="129">
        <v>356679</v>
      </c>
      <c r="N74" s="126">
        <v>545907.55000000005</v>
      </c>
      <c r="O74" s="127">
        <v>614977.36</v>
      </c>
      <c r="P74" s="127">
        <v>886735.73</v>
      </c>
      <c r="Q74" s="127">
        <v>957112.52</v>
      </c>
      <c r="R74" s="128">
        <v>1045994.87</v>
      </c>
    </row>
    <row r="75" spans="2:18" x14ac:dyDescent="0.25">
      <c r="B75" s="112">
        <v>84</v>
      </c>
      <c r="C75" s="126">
        <v>128891.1</v>
      </c>
      <c r="D75" s="127">
        <v>146726.99</v>
      </c>
      <c r="E75" s="128">
        <v>158617.57999999999</v>
      </c>
      <c r="F75" s="126">
        <v>164215.21</v>
      </c>
      <c r="G75" s="127">
        <v>201876.44</v>
      </c>
      <c r="H75" s="127">
        <v>211677.1</v>
      </c>
      <c r="I75" s="127">
        <v>223542.58</v>
      </c>
      <c r="J75" s="127">
        <v>235408.05</v>
      </c>
      <c r="K75" s="127">
        <v>254740.4</v>
      </c>
      <c r="L75" s="127">
        <v>323482</v>
      </c>
      <c r="M75" s="129">
        <v>360487</v>
      </c>
      <c r="N75" s="126">
        <v>573440.06000000006</v>
      </c>
      <c r="O75" s="127">
        <v>646153.61</v>
      </c>
      <c r="P75" s="127">
        <v>941964.25</v>
      </c>
      <c r="Q75" s="127">
        <v>1016785.16</v>
      </c>
      <c r="R75" s="128">
        <v>1111037.0900000001</v>
      </c>
    </row>
    <row r="76" spans="2:18" x14ac:dyDescent="0.25">
      <c r="B76" s="124" t="s">
        <v>7</v>
      </c>
      <c r="C76" s="130">
        <v>133783.76</v>
      </c>
      <c r="D76" s="131">
        <v>152354.01</v>
      </c>
      <c r="E76" s="132">
        <v>164734.19</v>
      </c>
      <c r="F76" s="130">
        <v>170563.16</v>
      </c>
      <c r="G76" s="131">
        <v>209673.03</v>
      </c>
      <c r="H76" s="131">
        <v>219979.22</v>
      </c>
      <c r="I76" s="131">
        <v>232333.24</v>
      </c>
      <c r="J76" s="131">
        <v>244687.26</v>
      </c>
      <c r="K76" s="131">
        <v>264485.39</v>
      </c>
      <c r="L76" s="131">
        <v>326966</v>
      </c>
      <c r="M76" s="133">
        <v>364370</v>
      </c>
      <c r="N76" s="130">
        <v>601516.36</v>
      </c>
      <c r="O76" s="131">
        <v>677948.62</v>
      </c>
      <c r="P76" s="131">
        <v>991733.64</v>
      </c>
      <c r="Q76" s="131">
        <v>1072126.1499999999</v>
      </c>
      <c r="R76" s="132">
        <v>1171334.26</v>
      </c>
    </row>
    <row r="77" spans="2:18" x14ac:dyDescent="0.25">
      <c r="C77" s="134"/>
      <c r="D77" s="135"/>
      <c r="E77" s="129"/>
      <c r="F77" s="134"/>
      <c r="G77" s="127"/>
      <c r="H77" s="135"/>
      <c r="I77" s="135"/>
      <c r="J77" s="135"/>
      <c r="K77" s="127"/>
      <c r="L77" s="135"/>
      <c r="M77" s="129"/>
      <c r="N77" s="134"/>
      <c r="O77" s="135"/>
      <c r="P77" s="135"/>
      <c r="Q77" s="135"/>
      <c r="R77" s="129"/>
    </row>
    <row r="78" spans="2:18" x14ac:dyDescent="0.25">
      <c r="C78" s="134"/>
      <c r="D78" s="135"/>
      <c r="E78" s="129"/>
      <c r="F78" s="134"/>
      <c r="G78" s="127"/>
      <c r="H78" s="135"/>
      <c r="I78" s="135"/>
      <c r="J78" s="135"/>
      <c r="K78" s="127"/>
      <c r="L78" s="135"/>
      <c r="M78" s="129"/>
      <c r="N78" s="134"/>
      <c r="O78" s="135"/>
      <c r="P78" s="135"/>
      <c r="Q78" s="135"/>
      <c r="R78" s="129"/>
    </row>
    <row r="79" spans="2:18" x14ac:dyDescent="0.25">
      <c r="C79" s="134"/>
      <c r="D79" s="135"/>
      <c r="E79" s="129"/>
      <c r="F79" s="134"/>
      <c r="G79" s="135"/>
      <c r="H79" s="135"/>
      <c r="I79" s="135"/>
      <c r="J79" s="135"/>
      <c r="K79" s="135"/>
      <c r="L79" s="135"/>
      <c r="M79" s="129"/>
      <c r="N79" s="134"/>
      <c r="O79" s="135"/>
      <c r="P79" s="135"/>
      <c r="Q79" s="135"/>
      <c r="R79" s="129"/>
    </row>
    <row r="80" spans="2:18" x14ac:dyDescent="0.25">
      <c r="C80" s="134"/>
      <c r="D80" s="135"/>
      <c r="E80" s="129"/>
      <c r="F80" s="134"/>
      <c r="G80" s="135"/>
      <c r="H80" s="135"/>
      <c r="I80" s="135"/>
      <c r="J80" s="135"/>
      <c r="K80" s="135"/>
      <c r="L80" s="135"/>
      <c r="M80" s="129"/>
      <c r="N80" s="134"/>
      <c r="O80" s="135"/>
      <c r="P80" s="135"/>
      <c r="Q80" s="135"/>
      <c r="R80" s="129"/>
    </row>
    <row r="81" spans="3:18" x14ac:dyDescent="0.25">
      <c r="C81" s="134"/>
      <c r="D81" s="135"/>
      <c r="E81" s="129"/>
      <c r="F81" s="134"/>
      <c r="G81" s="135"/>
      <c r="H81" s="135"/>
      <c r="I81" s="135"/>
      <c r="J81" s="135"/>
      <c r="K81" s="135"/>
      <c r="L81" s="135"/>
      <c r="M81" s="129"/>
      <c r="N81" s="134"/>
      <c r="O81" s="135"/>
      <c r="P81" s="135"/>
      <c r="Q81" s="135"/>
      <c r="R81" s="129"/>
    </row>
    <row r="82" spans="3:18" x14ac:dyDescent="0.25">
      <c r="C82" s="134"/>
      <c r="D82" s="135"/>
      <c r="E82" s="129"/>
      <c r="F82" s="134"/>
      <c r="G82" s="135"/>
      <c r="H82" s="135"/>
      <c r="I82" s="135"/>
      <c r="J82" s="135"/>
      <c r="K82" s="135"/>
      <c r="L82" s="135"/>
      <c r="M82" s="129"/>
      <c r="N82" s="134"/>
      <c r="O82" s="135"/>
      <c r="P82" s="135"/>
      <c r="Q82" s="135"/>
      <c r="R82" s="129"/>
    </row>
    <row r="83" spans="3:18" x14ac:dyDescent="0.25">
      <c r="C83" s="134"/>
      <c r="D83" s="135"/>
      <c r="E83" s="129"/>
      <c r="F83" s="134"/>
      <c r="G83" s="135"/>
      <c r="H83" s="135"/>
      <c r="I83" s="135"/>
      <c r="J83" s="135"/>
      <c r="K83" s="135"/>
      <c r="L83" s="135"/>
      <c r="M83" s="129"/>
      <c r="N83" s="134"/>
      <c r="O83" s="135"/>
      <c r="P83" s="135"/>
      <c r="Q83" s="135"/>
      <c r="R83" s="129"/>
    </row>
    <row r="84" spans="3:18" x14ac:dyDescent="0.25">
      <c r="C84" s="134"/>
      <c r="D84" s="135"/>
      <c r="E84" s="129"/>
      <c r="F84" s="134"/>
      <c r="G84" s="135"/>
      <c r="H84" s="135"/>
      <c r="I84" s="135"/>
      <c r="J84" s="135"/>
      <c r="K84" s="135"/>
      <c r="L84" s="135"/>
      <c r="M84" s="129"/>
      <c r="N84" s="134"/>
      <c r="O84" s="135"/>
      <c r="P84" s="135"/>
      <c r="Q84" s="135"/>
      <c r="R84" s="129"/>
    </row>
    <row r="85" spans="3:18" x14ac:dyDescent="0.25">
      <c r="C85" s="134"/>
      <c r="D85" s="135"/>
      <c r="E85" s="129"/>
      <c r="F85" s="134"/>
      <c r="G85" s="135"/>
      <c r="H85" s="135"/>
      <c r="I85" s="135"/>
      <c r="J85" s="135"/>
      <c r="K85" s="135"/>
      <c r="L85" s="135"/>
      <c r="M85" s="129"/>
      <c r="N85" s="134"/>
      <c r="O85" s="135"/>
      <c r="P85" s="135"/>
      <c r="Q85" s="135"/>
      <c r="R85" s="129"/>
    </row>
    <row r="86" spans="3:18" x14ac:dyDescent="0.25">
      <c r="C86" s="134"/>
      <c r="D86" s="135"/>
      <c r="E86" s="129"/>
      <c r="F86" s="134"/>
      <c r="G86" s="135"/>
      <c r="H86" s="135"/>
      <c r="I86" s="135"/>
      <c r="J86" s="135"/>
      <c r="K86" s="135"/>
      <c r="L86" s="135"/>
      <c r="M86" s="129"/>
      <c r="N86" s="134"/>
      <c r="O86" s="135"/>
      <c r="P86" s="135"/>
      <c r="Q86" s="135"/>
      <c r="R86" s="129"/>
    </row>
    <row r="87" spans="3:18" x14ac:dyDescent="0.25">
      <c r="C87" s="134"/>
      <c r="D87" s="135"/>
      <c r="E87" s="129"/>
      <c r="F87" s="134"/>
      <c r="G87" s="135"/>
      <c r="H87" s="135"/>
      <c r="I87" s="135"/>
      <c r="J87" s="135"/>
      <c r="K87" s="135"/>
      <c r="L87" s="135"/>
      <c r="M87" s="129"/>
      <c r="N87" s="134"/>
      <c r="O87" s="135"/>
      <c r="P87" s="135"/>
      <c r="Q87" s="135"/>
      <c r="R87" s="129"/>
    </row>
    <row r="88" spans="3:18" x14ac:dyDescent="0.25">
      <c r="C88" s="134"/>
      <c r="D88" s="135"/>
      <c r="E88" s="129"/>
      <c r="F88" s="134"/>
      <c r="G88" s="135"/>
      <c r="H88" s="135"/>
      <c r="I88" s="135"/>
      <c r="J88" s="135"/>
      <c r="K88" s="135"/>
      <c r="L88" s="135"/>
      <c r="M88" s="129"/>
      <c r="N88" s="134"/>
      <c r="O88" s="135"/>
      <c r="P88" s="135"/>
      <c r="Q88" s="135"/>
      <c r="R88" s="129"/>
    </row>
    <row r="89" spans="3:18" x14ac:dyDescent="0.25">
      <c r="C89" s="134"/>
      <c r="D89" s="135"/>
      <c r="E89" s="129"/>
      <c r="F89" s="134"/>
      <c r="G89" s="135"/>
      <c r="H89" s="135"/>
      <c r="I89" s="135"/>
      <c r="J89" s="135"/>
      <c r="K89" s="135"/>
      <c r="L89" s="135"/>
      <c r="M89" s="129"/>
      <c r="N89" s="134"/>
      <c r="O89" s="135"/>
      <c r="P89" s="135"/>
      <c r="Q89" s="135"/>
      <c r="R89" s="129"/>
    </row>
    <row r="90" spans="3:18" x14ac:dyDescent="0.25">
      <c r="C90" s="134"/>
      <c r="D90" s="135"/>
      <c r="E90" s="129"/>
      <c r="F90" s="134"/>
      <c r="G90" s="135"/>
      <c r="H90" s="135"/>
      <c r="I90" s="135"/>
      <c r="J90" s="135"/>
      <c r="K90" s="135"/>
      <c r="L90" s="135"/>
      <c r="M90" s="129"/>
      <c r="N90" s="134"/>
      <c r="O90" s="135"/>
      <c r="P90" s="135"/>
      <c r="Q90" s="135"/>
      <c r="R90" s="129"/>
    </row>
    <row r="91" spans="3:18" x14ac:dyDescent="0.25">
      <c r="C91" s="134"/>
      <c r="D91" s="135"/>
      <c r="E91" s="129"/>
      <c r="F91" s="134"/>
      <c r="G91" s="135"/>
      <c r="H91" s="135"/>
      <c r="I91" s="135"/>
      <c r="J91" s="135"/>
      <c r="K91" s="135"/>
      <c r="L91" s="135"/>
      <c r="M91" s="129"/>
      <c r="N91" s="134"/>
      <c r="O91" s="135"/>
      <c r="P91" s="135"/>
      <c r="Q91" s="135"/>
      <c r="R91" s="129"/>
    </row>
    <row r="92" spans="3:18" x14ac:dyDescent="0.25">
      <c r="C92" s="134"/>
      <c r="D92" s="135"/>
      <c r="E92" s="129"/>
      <c r="F92" s="134"/>
      <c r="G92" s="135"/>
      <c r="H92" s="135"/>
      <c r="I92" s="135"/>
      <c r="J92" s="135"/>
      <c r="K92" s="135"/>
      <c r="L92" s="135"/>
      <c r="M92" s="129"/>
      <c r="N92" s="134"/>
      <c r="O92" s="135"/>
      <c r="P92" s="135"/>
      <c r="Q92" s="135"/>
      <c r="R92" s="129"/>
    </row>
    <row r="93" spans="3:18" x14ac:dyDescent="0.25">
      <c r="C93" s="134"/>
      <c r="D93" s="135"/>
      <c r="E93" s="129"/>
      <c r="F93" s="134"/>
      <c r="G93" s="135"/>
      <c r="H93" s="135"/>
      <c r="I93" s="135"/>
      <c r="J93" s="135"/>
      <c r="K93" s="135"/>
      <c r="L93" s="135"/>
      <c r="M93" s="129"/>
      <c r="N93" s="134"/>
      <c r="O93" s="135"/>
      <c r="P93" s="135"/>
      <c r="Q93" s="135"/>
      <c r="R93" s="129"/>
    </row>
    <row r="94" spans="3:18" x14ac:dyDescent="0.25">
      <c r="C94" s="134"/>
      <c r="D94" s="135"/>
      <c r="E94" s="129"/>
      <c r="F94" s="134"/>
      <c r="G94" s="135"/>
      <c r="H94" s="135"/>
      <c r="I94" s="135"/>
      <c r="J94" s="135"/>
      <c r="K94" s="135"/>
      <c r="L94" s="135"/>
      <c r="M94" s="129"/>
      <c r="N94" s="134"/>
      <c r="O94" s="135"/>
      <c r="P94" s="135"/>
      <c r="Q94" s="135"/>
      <c r="R94" s="129"/>
    </row>
  </sheetData>
  <mergeCells count="3">
    <mergeCell ref="C7:E7"/>
    <mergeCell ref="N7:R7"/>
    <mergeCell ref="F7:M7"/>
  </mergeCells>
  <pageMargins left="0.70866141732283472" right="0.70866141732283472" top="0.74803149606299213" bottom="0.74803149606299213" header="0.31496062992125984" footer="0.31496062992125984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25</vt:i4>
      </vt:variant>
    </vt:vector>
  </HeadingPairs>
  <TitlesOfParts>
    <vt:vector size="39" baseType="lpstr">
      <vt:lpstr>Individual </vt:lpstr>
      <vt:lpstr>Family Floater 1+1 </vt:lpstr>
      <vt:lpstr>Family Floater 1+2 </vt:lpstr>
      <vt:lpstr>Family Floater 1+3</vt:lpstr>
      <vt:lpstr>Family Floater 1+4</vt:lpstr>
      <vt:lpstr>Family Floater 2+0 </vt:lpstr>
      <vt:lpstr>Family Floater 2+1 </vt:lpstr>
      <vt:lpstr>Family Floater 2+2 </vt:lpstr>
      <vt:lpstr>Family Floater 2+3</vt:lpstr>
      <vt:lpstr>Family Floater 2+4</vt:lpstr>
      <vt:lpstr>Zone and Modal </vt:lpstr>
      <vt:lpstr>Customer Level Options</vt:lpstr>
      <vt:lpstr>Illustration 1</vt:lpstr>
      <vt:lpstr>Illustration 2</vt:lpstr>
      <vt:lpstr>'Individual '!A1A10</vt:lpstr>
      <vt:lpstr>'Customer Level Options'!Print_Area</vt:lpstr>
      <vt:lpstr>'Family Floater 1+1 '!Print_Area</vt:lpstr>
      <vt:lpstr>'Family Floater 1+2 '!Print_Area</vt:lpstr>
      <vt:lpstr>'Family Floater 1+3'!Print_Area</vt:lpstr>
      <vt:lpstr>'Family Floater 1+4'!Print_Area</vt:lpstr>
      <vt:lpstr>'Family Floater 2+0 '!Print_Area</vt:lpstr>
      <vt:lpstr>'Family Floater 2+1 '!Print_Area</vt:lpstr>
      <vt:lpstr>'Family Floater 2+2 '!Print_Area</vt:lpstr>
      <vt:lpstr>'Family Floater 2+3'!Print_Area</vt:lpstr>
      <vt:lpstr>'Family Floater 2+4'!Print_Area</vt:lpstr>
      <vt:lpstr>'Illustration 1'!Print_Area</vt:lpstr>
      <vt:lpstr>'Illustration 2'!Print_Area</vt:lpstr>
      <vt:lpstr>'Individual '!Print_Area</vt:lpstr>
      <vt:lpstr>'Zone and Modal '!Print_Area</vt:lpstr>
      <vt:lpstr>'Family Floater 1+1 '!Print_Titles</vt:lpstr>
      <vt:lpstr>'Family Floater 1+2 '!Print_Titles</vt:lpstr>
      <vt:lpstr>'Family Floater 1+3'!Print_Titles</vt:lpstr>
      <vt:lpstr>'Family Floater 1+4'!Print_Titles</vt:lpstr>
      <vt:lpstr>'Family Floater 2+0 '!Print_Titles</vt:lpstr>
      <vt:lpstr>'Family Floater 2+1 '!Print_Titles</vt:lpstr>
      <vt:lpstr>'Family Floater 2+2 '!Print_Titles</vt:lpstr>
      <vt:lpstr>'Family Floater 2+3'!Print_Titles</vt:lpstr>
      <vt:lpstr>'Family Floater 2+4'!Print_Titles</vt:lpstr>
      <vt:lpstr>'Individual '!Print_Titles</vt:lpstr>
    </vt:vector>
  </TitlesOfParts>
  <Company>Maxbupa Health Insurance Company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shivali.chopra</dc:creator>
  <cp:lastModifiedBy>Shivalinga Rangappa Dhangar</cp:lastModifiedBy>
  <cp:lastPrinted>2020-02-28T09:08:50Z</cp:lastPrinted>
  <dcterms:created xsi:type="dcterms:W3CDTF">2014-01-17T05:58:51Z</dcterms:created>
  <dcterms:modified xsi:type="dcterms:W3CDTF">2024-01-16T07:57:59Z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307fb6b6-b249-40e3-863e-bad54a02f39e</vt:lpwstr>
  </property>
  <property fmtid="{D5CDD505-2E9C-101B-9397-08002B2CF9AE}" pid="3" name="Classification">
    <vt:lpwstr>INT3RNAL</vt:lpwstr>
  </property>
</Properties>
</file>